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DAP\BFO\SEGMENTS\2_Segment ADS 2\2024\DAF 2024_001563 ANGLAIS EN IMMERSION\1_Passation\2_Consultation\1_DCE\Parapheur DCE\"/>
    </mc:Choice>
  </mc:AlternateContent>
  <bookViews>
    <workbookView xWindow="0" yWindow="0" windowWidth="28800" windowHeight="11850"/>
  </bookViews>
  <sheets>
    <sheet name="A-LOT1_Bordereau de prix" sheetId="3" r:id="rId1"/>
    <sheet name="B-LOT1_Offre financière" sheetId="9" r:id="rId2"/>
    <sheet name="C-LOT2_Bordereau de prix" sheetId="7" r:id="rId3"/>
    <sheet name="D-LOT2_Offre financière" sheetId="10" r:id="rId4"/>
    <sheet name="Villes" sheetId="8" r:id="rId5"/>
  </sheets>
  <externalReferences>
    <externalReference r:id="rId6"/>
  </externalReferences>
  <definedNames>
    <definedName name="_xlnm.Print_Area" localSheetId="0">'A-LOT1_Bordereau de prix'!$A$1:$M$38</definedName>
    <definedName name="_xlnm.Print_Area" localSheetId="1">'B-LOT1_Offre financière'!$A$1:$F$27</definedName>
    <definedName name="_xlnm.Print_Area" localSheetId="2">'C-LOT2_Bordereau de prix'!$A$1:$M$78</definedName>
    <definedName name="_xlnm.Print_Area" localSheetId="3">'D-LOT2_Offre financière'!$A$1:$F$64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2" i="10" l="1"/>
  <c r="C55" i="10"/>
  <c r="E55" i="10" s="1"/>
  <c r="C54" i="10"/>
  <c r="C53" i="10"/>
  <c r="E53" i="10" s="1"/>
  <c r="C52" i="10"/>
  <c r="C51" i="10"/>
  <c r="E51" i="10" s="1"/>
  <c r="C50" i="10"/>
  <c r="C46" i="10"/>
  <c r="C45" i="10"/>
  <c r="E45" i="10" s="1"/>
  <c r="C44" i="10"/>
  <c r="C43" i="10"/>
  <c r="E43" i="10" s="1"/>
  <c r="C42" i="10"/>
  <c r="E42" i="10" s="1"/>
  <c r="C41" i="10"/>
  <c r="E41" i="10" s="1"/>
  <c r="C37" i="10"/>
  <c r="E37" i="10" s="1"/>
  <c r="C36" i="10"/>
  <c r="C35" i="10"/>
  <c r="C34" i="10"/>
  <c r="E34" i="10" s="1"/>
  <c r="C33" i="10"/>
  <c r="E33" i="10" s="1"/>
  <c r="C32" i="10"/>
  <c r="E32" i="10" s="1"/>
  <c r="C28" i="10"/>
  <c r="E28" i="10" s="1"/>
  <c r="C27" i="10"/>
  <c r="C26" i="10"/>
  <c r="C25" i="10"/>
  <c r="E25" i="10" s="1"/>
  <c r="C24" i="10"/>
  <c r="E24" i="10" s="1"/>
  <c r="C23" i="10"/>
  <c r="E23" i="10" s="1"/>
  <c r="C19" i="10"/>
  <c r="E19" i="10" s="1"/>
  <c r="C18" i="10"/>
  <c r="E18" i="10" s="1"/>
  <c r="C17" i="10"/>
  <c r="E17" i="10" s="1"/>
  <c r="C16" i="10"/>
  <c r="E16" i="10" s="1"/>
  <c r="C15" i="10"/>
  <c r="E15" i="10" s="1"/>
  <c r="C14" i="10"/>
  <c r="E14" i="10" s="1"/>
  <c r="C10" i="10"/>
  <c r="C9" i="10"/>
  <c r="C8" i="10"/>
  <c r="E8" i="10" s="1"/>
  <c r="C7" i="10"/>
  <c r="E7" i="10" s="1"/>
  <c r="C6" i="10"/>
  <c r="E6" i="10" s="1"/>
  <c r="C5" i="10"/>
  <c r="E54" i="10"/>
  <c r="E52" i="10"/>
  <c r="E50" i="10"/>
  <c r="E46" i="10"/>
  <c r="E44" i="10"/>
  <c r="E36" i="10"/>
  <c r="E35" i="10"/>
  <c r="E27" i="10"/>
  <c r="E26" i="10"/>
  <c r="E10" i="10"/>
  <c r="E9" i="10"/>
  <c r="E5" i="10"/>
  <c r="C26" i="9"/>
  <c r="C56" i="10" l="1"/>
  <c r="C29" i="10"/>
  <c r="C20" i="10"/>
  <c r="C11" i="10"/>
  <c r="C38" i="10"/>
  <c r="C47" i="10"/>
  <c r="C59" i="10" l="1"/>
  <c r="C63" i="10" s="1"/>
  <c r="K64" i="7" l="1"/>
  <c r="H64" i="7"/>
  <c r="E64" i="7"/>
  <c r="L64" i="7" s="1"/>
  <c r="K63" i="7"/>
  <c r="H63" i="7"/>
  <c r="E63" i="7"/>
  <c r="K62" i="7"/>
  <c r="L62" i="7" s="1"/>
  <c r="H62" i="7"/>
  <c r="E62" i="7"/>
  <c r="K61" i="7"/>
  <c r="H61" i="7"/>
  <c r="E61" i="7"/>
  <c r="K60" i="7"/>
  <c r="H60" i="7"/>
  <c r="E60" i="7"/>
  <c r="K59" i="7"/>
  <c r="H59" i="7"/>
  <c r="E59" i="7"/>
  <c r="K54" i="7"/>
  <c r="H54" i="7"/>
  <c r="E54" i="7"/>
  <c r="K53" i="7"/>
  <c r="H53" i="7"/>
  <c r="E53" i="7"/>
  <c r="K52" i="7"/>
  <c r="H52" i="7"/>
  <c r="E52" i="7"/>
  <c r="K51" i="7"/>
  <c r="H51" i="7"/>
  <c r="E51" i="7"/>
  <c r="K50" i="7"/>
  <c r="H50" i="7"/>
  <c r="E50" i="7"/>
  <c r="K49" i="7"/>
  <c r="H49" i="7"/>
  <c r="E49" i="7"/>
  <c r="K44" i="7"/>
  <c r="H44" i="7"/>
  <c r="E44" i="7"/>
  <c r="K43" i="7"/>
  <c r="H43" i="7"/>
  <c r="E43" i="7"/>
  <c r="K42" i="7"/>
  <c r="H42" i="7"/>
  <c r="E42" i="7"/>
  <c r="K41" i="7"/>
  <c r="H41" i="7"/>
  <c r="E41" i="7"/>
  <c r="K40" i="7"/>
  <c r="H40" i="7"/>
  <c r="E40" i="7"/>
  <c r="K39" i="7"/>
  <c r="H39" i="7"/>
  <c r="E39" i="7"/>
  <c r="K34" i="7"/>
  <c r="H34" i="7"/>
  <c r="E34" i="7"/>
  <c r="K33" i="7"/>
  <c r="H33" i="7"/>
  <c r="E33" i="7"/>
  <c r="K32" i="7"/>
  <c r="H32" i="7"/>
  <c r="E32" i="7"/>
  <c r="K31" i="7"/>
  <c r="H31" i="7"/>
  <c r="E31" i="7"/>
  <c r="K30" i="7"/>
  <c r="H30" i="7"/>
  <c r="E30" i="7"/>
  <c r="K29" i="7"/>
  <c r="H29" i="7"/>
  <c r="E29" i="7"/>
  <c r="K24" i="7"/>
  <c r="H24" i="7"/>
  <c r="E24" i="7"/>
  <c r="K23" i="7"/>
  <c r="H23" i="7"/>
  <c r="E23" i="7"/>
  <c r="K22" i="7"/>
  <c r="H22" i="7"/>
  <c r="E22" i="7"/>
  <c r="K21" i="7"/>
  <c r="H21" i="7"/>
  <c r="E21" i="7"/>
  <c r="K20" i="7"/>
  <c r="H20" i="7"/>
  <c r="E20" i="7"/>
  <c r="K19" i="7"/>
  <c r="H19" i="7"/>
  <c r="E19" i="7"/>
  <c r="K14" i="7"/>
  <c r="H14" i="7"/>
  <c r="E14" i="7"/>
  <c r="K13" i="7"/>
  <c r="H13" i="7"/>
  <c r="E13" i="7"/>
  <c r="K12" i="7"/>
  <c r="H12" i="7"/>
  <c r="E12" i="7"/>
  <c r="L60" i="7" l="1"/>
  <c r="L63" i="7"/>
  <c r="L52" i="7"/>
  <c r="L61" i="7"/>
  <c r="L54" i="7"/>
  <c r="L59" i="7"/>
  <c r="L50" i="7"/>
  <c r="L42" i="7"/>
  <c r="L51" i="7"/>
  <c r="L53" i="7"/>
  <c r="L49" i="7"/>
  <c r="L29" i="7"/>
  <c r="L39" i="7"/>
  <c r="L43" i="7"/>
  <c r="L40" i="7"/>
  <c r="L34" i="7"/>
  <c r="L41" i="7"/>
  <c r="L44" i="7"/>
  <c r="L32" i="7"/>
  <c r="L33" i="7"/>
  <c r="L23" i="7"/>
  <c r="L30" i="7"/>
  <c r="L19" i="7"/>
  <c r="L31" i="7"/>
  <c r="L22" i="7"/>
  <c r="L20" i="7"/>
  <c r="L12" i="7"/>
  <c r="L21" i="7"/>
  <c r="L24" i="7"/>
  <c r="L13" i="7"/>
  <c r="L14" i="7"/>
  <c r="K24" i="3" l="1"/>
  <c r="L24" i="3" s="1"/>
  <c r="C19" i="9" s="1"/>
  <c r="E19" i="9" s="1"/>
  <c r="H24" i="3"/>
  <c r="E24" i="3"/>
  <c r="K23" i="3"/>
  <c r="H23" i="3"/>
  <c r="E23" i="3"/>
  <c r="L22" i="3"/>
  <c r="C17" i="9" s="1"/>
  <c r="E17" i="9" s="1"/>
  <c r="K22" i="3"/>
  <c r="H22" i="3"/>
  <c r="E22" i="3"/>
  <c r="K21" i="3"/>
  <c r="H21" i="3"/>
  <c r="E21" i="3"/>
  <c r="K20" i="3"/>
  <c r="L20" i="3" s="1"/>
  <c r="C15" i="9" s="1"/>
  <c r="E15" i="9" s="1"/>
  <c r="H20" i="3"/>
  <c r="E20" i="3"/>
  <c r="K19" i="3"/>
  <c r="H19" i="3"/>
  <c r="E19" i="3"/>
  <c r="L23" i="3" l="1"/>
  <c r="C18" i="9" s="1"/>
  <c r="E18" i="9" s="1"/>
  <c r="L19" i="3"/>
  <c r="C14" i="9" s="1"/>
  <c r="E14" i="9" s="1"/>
  <c r="C20" i="9" s="1"/>
  <c r="L21" i="3"/>
  <c r="C16" i="9" s="1"/>
  <c r="E16" i="9" s="1"/>
  <c r="K14" i="3" l="1"/>
  <c r="H14" i="3"/>
  <c r="E14" i="3"/>
  <c r="K13" i="3"/>
  <c r="H13" i="3"/>
  <c r="E13" i="3"/>
  <c r="K12" i="3"/>
  <c r="H12" i="3"/>
  <c r="E12" i="3"/>
  <c r="L14" i="3" l="1"/>
  <c r="C10" i="9" s="1"/>
  <c r="E10" i="9" s="1"/>
  <c r="L12" i="3"/>
  <c r="C8" i="9" s="1"/>
  <c r="E8" i="9" s="1"/>
  <c r="L13" i="3"/>
  <c r="C9" i="9" s="1"/>
  <c r="E9" i="9" s="1"/>
  <c r="K10" i="7"/>
  <c r="K11" i="7"/>
  <c r="K9" i="7"/>
  <c r="H10" i="7"/>
  <c r="H11" i="7"/>
  <c r="H9" i="7"/>
  <c r="E10" i="7"/>
  <c r="E11" i="7"/>
  <c r="E9" i="7"/>
  <c r="K10" i="3"/>
  <c r="K11" i="3"/>
  <c r="K9" i="3"/>
  <c r="H10" i="3"/>
  <c r="H11" i="3"/>
  <c r="H9" i="3"/>
  <c r="E10" i="3"/>
  <c r="E11" i="3"/>
  <c r="E9" i="3"/>
  <c r="L9" i="7" l="1"/>
  <c r="L10" i="7"/>
  <c r="L11" i="7"/>
  <c r="L9" i="3"/>
  <c r="C5" i="9" s="1"/>
  <c r="E5" i="9" s="1"/>
  <c r="L11" i="3"/>
  <c r="C7" i="9" s="1"/>
  <c r="E7" i="9" s="1"/>
  <c r="L10" i="3"/>
  <c r="C6" i="9" s="1"/>
  <c r="E6" i="9" s="1"/>
  <c r="C11" i="9" l="1"/>
  <c r="C23" i="9" l="1"/>
  <c r="C27" i="9" s="1"/>
</calcChain>
</file>

<file path=xl/sharedStrings.xml><?xml version="1.0" encoding="utf-8"?>
<sst xmlns="http://schemas.openxmlformats.org/spreadsheetml/2006/main" count="419" uniqueCount="66">
  <si>
    <t>TVA</t>
  </si>
  <si>
    <t>Prix unitaire en € HT</t>
  </si>
  <si>
    <t>Prix unitaire en € TTC</t>
  </si>
  <si>
    <r>
      <t>BORDEREAU DE PRIX UNITAIRES</t>
    </r>
    <r>
      <rPr>
        <b/>
        <vertAlign val="superscript"/>
        <sz val="12"/>
        <color theme="0"/>
        <rFont val="Arial"/>
        <family val="2"/>
      </rPr>
      <t>(1)</t>
    </r>
    <r>
      <rPr>
        <b/>
        <sz val="12"/>
        <rFont val="Arial"/>
        <family val="2"/>
      </rPr>
      <t xml:space="preserve">
</t>
    </r>
    <r>
      <rPr>
        <sz val="11"/>
        <color theme="0"/>
        <rFont val="Arial"/>
        <family val="2"/>
      </rPr>
      <t>LOT1 / Formation intensive en langue anglaise en immersion en République d’Irlande.</t>
    </r>
  </si>
  <si>
    <t>Chez l'habitant</t>
  </si>
  <si>
    <t>En résidence</t>
  </si>
  <si>
    <t>DUBLIN</t>
  </si>
  <si>
    <r>
      <t xml:space="preserve">Alimentation
</t>
    </r>
    <r>
      <rPr>
        <i/>
        <sz val="10"/>
        <color theme="1"/>
        <rFont val="Calibri"/>
        <family val="2"/>
        <scheme val="minor"/>
      </rPr>
      <t>en demi-pension</t>
    </r>
  </si>
  <si>
    <t>Coût global 
de la prestation</t>
  </si>
  <si>
    <r>
      <t>BORDEREAU DE PRIX UNITAIRES</t>
    </r>
    <r>
      <rPr>
        <b/>
        <vertAlign val="superscript"/>
        <sz val="12"/>
        <color theme="0"/>
        <rFont val="Arial"/>
        <family val="2"/>
      </rPr>
      <t>(1)</t>
    </r>
    <r>
      <rPr>
        <b/>
        <sz val="12"/>
        <rFont val="Arial"/>
        <family val="2"/>
      </rPr>
      <t xml:space="preserve">
</t>
    </r>
    <r>
      <rPr>
        <sz val="11"/>
        <color theme="0"/>
        <rFont val="Arial"/>
        <family val="2"/>
      </rPr>
      <t>LOT2 / Formation intensive en langue anglaise en immersion en Angleterre.</t>
    </r>
  </si>
  <si>
    <t>Villes LOT2</t>
  </si>
  <si>
    <t>BRIGHTON</t>
  </si>
  <si>
    <t>BRISTOL</t>
  </si>
  <si>
    <t>LIVERPOOL</t>
  </si>
  <si>
    <t>OXFORD</t>
  </si>
  <si>
    <t>YORK</t>
  </si>
  <si>
    <t>BOURNEMOUTH</t>
  </si>
  <si>
    <t>TOTAL en € TTC</t>
  </si>
  <si>
    <t>* = à renseigner par le candidat</t>
  </si>
  <si>
    <t>Les autres champs sont calculés automatiquement</t>
  </si>
  <si>
    <r>
      <rPr>
        <b/>
        <vertAlign val="superscript"/>
        <sz val="8"/>
        <color indexed="8"/>
        <rFont val="Arial"/>
        <family val="2"/>
      </rPr>
      <t>(1)</t>
    </r>
    <r>
      <rPr>
        <b/>
        <sz val="8"/>
        <color indexed="8"/>
        <rFont val="Arial"/>
        <family val="2"/>
      </rPr>
      <t xml:space="preserve"> Toutes les cases jaunes doivent être impérativement renseignées y compris si le coût est nul (renseigner expressément par 0) </t>
    </r>
  </si>
  <si>
    <r>
      <t>Hébergement</t>
    </r>
    <r>
      <rPr>
        <b/>
        <vertAlign val="superscript"/>
        <sz val="11"/>
        <color theme="1"/>
        <rFont val="Calibri"/>
        <family val="2"/>
        <scheme val="minor"/>
      </rPr>
      <t>(3)</t>
    </r>
    <r>
      <rPr>
        <b/>
        <sz val="11"/>
        <color theme="1"/>
        <rFont val="Calibri"/>
        <family val="2"/>
        <scheme val="minor"/>
      </rPr>
      <t xml:space="preserve">
</t>
    </r>
    <r>
      <rPr>
        <i/>
        <sz val="10"/>
        <color theme="1"/>
        <rFont val="Calibri"/>
        <family val="2"/>
        <scheme val="minor"/>
      </rPr>
      <t>en chambre individuelle</t>
    </r>
  </si>
  <si>
    <r>
      <rPr>
        <b/>
        <vertAlign val="superscript"/>
        <sz val="8"/>
        <color theme="1"/>
        <rFont val="Arial"/>
        <family val="2"/>
      </rPr>
      <t>(3)</t>
    </r>
    <r>
      <rPr>
        <b/>
        <sz val="8"/>
        <color theme="1"/>
        <rFont val="Arial"/>
        <family val="2"/>
      </rPr>
      <t xml:space="preserve"> Le prix du transfert est inclus dans les frais d'hébergement et comprend un transfert A/R entre la gare ou l’aéroport et le lieu d’hébergement</t>
    </r>
  </si>
  <si>
    <t>Marché n°</t>
  </si>
  <si>
    <t>EJ n°</t>
  </si>
  <si>
    <r>
      <rPr>
        <b/>
        <vertAlign val="superscript"/>
        <sz val="8"/>
        <color theme="1"/>
        <rFont val="Arial"/>
        <family val="2"/>
      </rPr>
      <t>(2)</t>
    </r>
    <r>
      <rPr>
        <b/>
        <sz val="8"/>
        <color theme="1"/>
        <rFont val="Arial"/>
        <family val="2"/>
      </rPr>
      <t xml:space="preserve"> Les prix renseignés n'incluent pas le transport A/R entre le lieu de résidence de l'apprenant et la destination du séjour</t>
    </r>
  </si>
  <si>
    <t>Chez le formateur / hôte</t>
  </si>
  <si>
    <r>
      <t xml:space="preserve">VILLE N°1 </t>
    </r>
    <r>
      <rPr>
        <i/>
        <sz val="8"/>
        <color theme="2"/>
        <rFont val="Arial"/>
        <family val="2"/>
      </rPr>
      <t>(du menu déroulant)</t>
    </r>
  </si>
  <si>
    <r>
      <t xml:space="preserve">VILLE N°3 </t>
    </r>
    <r>
      <rPr>
        <i/>
        <sz val="8"/>
        <color theme="2"/>
        <rFont val="Arial"/>
        <family val="2"/>
      </rPr>
      <t>(du menu déroulant)</t>
    </r>
  </si>
  <si>
    <r>
      <t>VILLE N°2</t>
    </r>
    <r>
      <rPr>
        <i/>
        <sz val="8"/>
        <color theme="2"/>
        <rFont val="Arial"/>
        <family val="2"/>
      </rPr>
      <t xml:space="preserve"> (du menu déroulant)</t>
    </r>
  </si>
  <si>
    <r>
      <t xml:space="preserve">Enseignement
</t>
    </r>
    <r>
      <rPr>
        <i/>
        <sz val="10"/>
        <color theme="1"/>
        <rFont val="Calibri"/>
        <family val="2"/>
        <scheme val="minor"/>
      </rPr>
      <t>au domicile du formateur ou en centre linguistique/université</t>
    </r>
  </si>
  <si>
    <t>GALWAY</t>
  </si>
  <si>
    <r>
      <t xml:space="preserve">VILLE N°4 </t>
    </r>
    <r>
      <rPr>
        <i/>
        <sz val="8"/>
        <color theme="2"/>
        <rFont val="Arial"/>
        <family val="2"/>
      </rPr>
      <t>(du menu déroulant)</t>
    </r>
  </si>
  <si>
    <r>
      <t>VILLE N°5</t>
    </r>
    <r>
      <rPr>
        <i/>
        <sz val="8"/>
        <color theme="2"/>
        <rFont val="Arial"/>
        <family val="2"/>
      </rPr>
      <t xml:space="preserve"> (du menu déroulant)</t>
    </r>
  </si>
  <si>
    <r>
      <t xml:space="preserve">VILLE N°6 </t>
    </r>
    <r>
      <rPr>
        <i/>
        <sz val="8"/>
        <color theme="2"/>
        <rFont val="Arial"/>
        <family val="2"/>
      </rPr>
      <t>(du menu déroulant)</t>
    </r>
  </si>
  <si>
    <t>Taux de remise accordé sur le coût global d'une prestation, par semaine supplémentaire</t>
  </si>
  <si>
    <r>
      <t>Prix pour UN APPRENANT et PAR SEMAINE</t>
    </r>
    <r>
      <rPr>
        <b/>
        <vertAlign val="superscript"/>
        <sz val="16"/>
        <color theme="4" tint="-0.249977111117893"/>
        <rFont val="Calibri"/>
        <family val="2"/>
        <scheme val="minor"/>
      </rPr>
      <t>(2)</t>
    </r>
  </si>
  <si>
    <t>En séjour INDIVIDUEL</t>
  </si>
  <si>
    <t>En séjour GROUPE</t>
  </si>
  <si>
    <t>A</t>
  </si>
  <si>
    <t>B</t>
  </si>
  <si>
    <t>C</t>
  </si>
  <si>
    <t>D</t>
  </si>
  <si>
    <t>E</t>
  </si>
  <si>
    <t>F</t>
  </si>
  <si>
    <t>Coût global en € TTC de la prestation</t>
  </si>
  <si>
    <t>Coefficient appliqué</t>
  </si>
  <si>
    <t>OFFRE DUBLIN</t>
  </si>
  <si>
    <t>OFFRE GALWAY</t>
  </si>
  <si>
    <r>
      <t>TAUX DE REMISE ACCORD</t>
    </r>
    <r>
      <rPr>
        <b/>
        <sz val="14"/>
        <color theme="1"/>
        <rFont val="Calibri"/>
        <family val="2"/>
      </rPr>
      <t>É</t>
    </r>
  </si>
  <si>
    <r>
      <t>OFFRE FINANCIÈRE REMIS</t>
    </r>
    <r>
      <rPr>
        <b/>
        <sz val="14"/>
        <color theme="1"/>
        <rFont val="Calibri"/>
        <family val="2"/>
      </rPr>
      <t>É</t>
    </r>
    <r>
      <rPr>
        <b/>
        <sz val="14"/>
        <color theme="1"/>
        <rFont val="Calibri"/>
        <family val="2"/>
        <scheme val="minor"/>
      </rPr>
      <t>E</t>
    </r>
  </si>
  <si>
    <r>
      <t>OFFRE FINANCIÈRE DU CANDIDAT</t>
    </r>
    <r>
      <rPr>
        <b/>
        <sz val="12"/>
        <rFont val="Arial"/>
        <family val="2"/>
      </rPr>
      <t xml:space="preserve">
</t>
    </r>
    <r>
      <rPr>
        <sz val="11"/>
        <color theme="0"/>
        <rFont val="Arial"/>
        <family val="2"/>
      </rPr>
      <t>LOT1 / Formation intensive en langue anglaise en immersion en République d’Irlande.</t>
    </r>
  </si>
  <si>
    <r>
      <t>OFFRE FINANCI</t>
    </r>
    <r>
      <rPr>
        <b/>
        <sz val="14"/>
        <color theme="1"/>
        <rFont val="Calibri"/>
        <family val="2"/>
      </rPr>
      <t>È</t>
    </r>
    <r>
      <rPr>
        <b/>
        <sz val="14"/>
        <color theme="1"/>
        <rFont val="Calibri"/>
        <family val="2"/>
        <scheme val="minor"/>
      </rPr>
      <t>RE DU CANDIDAT</t>
    </r>
  </si>
  <si>
    <r>
      <t xml:space="preserve">VILLE N°1 </t>
    </r>
    <r>
      <rPr>
        <i/>
        <sz val="10"/>
        <color theme="2"/>
        <rFont val="Arial"/>
        <family val="2"/>
      </rPr>
      <t>(du menu déroulant)</t>
    </r>
  </si>
  <si>
    <t>OFFRE VILLE N°1</t>
  </si>
  <si>
    <r>
      <t xml:space="preserve">VILLE N°2 </t>
    </r>
    <r>
      <rPr>
        <i/>
        <sz val="10"/>
        <color theme="2"/>
        <rFont val="Arial"/>
        <family val="2"/>
      </rPr>
      <t>(du menu déroulant)</t>
    </r>
  </si>
  <si>
    <t>OFFRE VILLE N°2</t>
  </si>
  <si>
    <r>
      <t xml:space="preserve">VILLE N°3 </t>
    </r>
    <r>
      <rPr>
        <i/>
        <sz val="10"/>
        <color theme="2"/>
        <rFont val="Arial"/>
        <family val="2"/>
      </rPr>
      <t>(du menu déroulant)</t>
    </r>
  </si>
  <si>
    <t>OFFRE VILLE N°3</t>
  </si>
  <si>
    <r>
      <t xml:space="preserve">VILLE N°4 </t>
    </r>
    <r>
      <rPr>
        <i/>
        <sz val="10"/>
        <color theme="2"/>
        <rFont val="Arial"/>
        <family val="2"/>
      </rPr>
      <t>(du menu déroulant)</t>
    </r>
  </si>
  <si>
    <t>OFFRE VILLE N°4</t>
  </si>
  <si>
    <r>
      <t xml:space="preserve">VILLE N°5 </t>
    </r>
    <r>
      <rPr>
        <i/>
        <sz val="10"/>
        <color theme="2"/>
        <rFont val="Arial"/>
        <family val="2"/>
      </rPr>
      <t>(du menu déroulant)</t>
    </r>
  </si>
  <si>
    <t>OFFRE VILLE N°5</t>
  </si>
  <si>
    <r>
      <t xml:space="preserve">VILLE N°6 </t>
    </r>
    <r>
      <rPr>
        <i/>
        <sz val="10"/>
        <color theme="2"/>
        <rFont val="Arial"/>
        <family val="2"/>
      </rPr>
      <t>(du menu déroulant)</t>
    </r>
  </si>
  <si>
    <t>OFFRE VILLE N°6</t>
  </si>
  <si>
    <r>
      <t>OFFRE FINANCIÈRE DU CANDIDAT</t>
    </r>
    <r>
      <rPr>
        <b/>
        <sz val="12"/>
        <rFont val="Arial"/>
        <family val="2"/>
      </rPr>
      <t xml:space="preserve">
</t>
    </r>
    <r>
      <rPr>
        <sz val="11"/>
        <color theme="0"/>
        <rFont val="Arial"/>
        <family val="2"/>
      </rPr>
      <t>LOT2 / Formation intensive en langue anglaise en immersion en Angleterre.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</si>
</sst>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6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b/>
      <sz val="12"/>
      <color theme="0"/>
      <name val="Arial"/>
      <family val="2"/>
    </font>
    <font>
      <sz val="11"/>
      <color theme="0"/>
      <name val="Arial"/>
      <family val="2"/>
    </font>
    <font>
      <b/>
      <vertAlign val="superscript"/>
      <sz val="12"/>
      <color theme="0"/>
      <name val="Arial"/>
      <family val="2"/>
    </font>
    <font>
      <b/>
      <sz val="14"/>
      <color theme="4" tint="-0.249977111117893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2"/>
      <name val="Arial"/>
      <family val="2"/>
    </font>
    <font>
      <i/>
      <sz val="10"/>
      <color theme="1"/>
      <name val="Calibri"/>
      <family val="2"/>
      <scheme val="minor"/>
    </font>
    <font>
      <b/>
      <sz val="16"/>
      <color theme="4" tint="-0.249977111117893"/>
      <name val="Calibri"/>
      <family val="2"/>
      <scheme val="minor"/>
    </font>
    <font>
      <b/>
      <sz val="8"/>
      <color theme="1"/>
      <name val="Arial"/>
      <family val="2"/>
    </font>
    <font>
      <b/>
      <vertAlign val="superscript"/>
      <sz val="8"/>
      <color indexed="8"/>
      <name val="Arial"/>
      <family val="2"/>
    </font>
    <font>
      <b/>
      <sz val="8"/>
      <color indexed="8"/>
      <name val="Arial"/>
      <family val="2"/>
    </font>
    <font>
      <b/>
      <vertAlign val="superscript"/>
      <sz val="16"/>
      <color theme="4" tint="-0.249977111117893"/>
      <name val="Calibri"/>
      <family val="2"/>
      <scheme val="minor"/>
    </font>
    <font>
      <b/>
      <vertAlign val="superscript"/>
      <sz val="8"/>
      <color theme="1"/>
      <name val="Arial"/>
      <family val="2"/>
    </font>
    <font>
      <b/>
      <vertAlign val="superscript"/>
      <sz val="11"/>
      <color theme="1"/>
      <name val="Calibri"/>
      <family val="2"/>
      <scheme val="minor"/>
    </font>
    <font>
      <b/>
      <sz val="12"/>
      <color theme="2"/>
      <name val="Calibri"/>
      <family val="2"/>
      <scheme val="minor"/>
    </font>
    <font>
      <b/>
      <sz val="12"/>
      <color theme="2"/>
      <name val="Arial"/>
      <family val="2"/>
    </font>
    <font>
      <i/>
      <sz val="8"/>
      <color theme="2"/>
      <name val="Arial"/>
      <family val="2"/>
    </font>
    <font>
      <b/>
      <sz val="11"/>
      <color theme="4" tint="-0.49998474074526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2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Calibri"/>
      <family val="2"/>
    </font>
    <font>
      <i/>
      <sz val="10"/>
      <color theme="2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b/>
      <sz val="11"/>
      <color rgb="FF92D050"/>
      <name val="Calibri"/>
      <family val="2"/>
      <scheme val="minor"/>
    </font>
    <font>
      <b/>
      <sz val="11"/>
      <color rgb="FFFFC00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FF66CC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theme="4" tint="-0.24994659260841701"/>
      </left>
      <right style="medium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theme="4" tint="-0.24994659260841701"/>
      </left>
      <right/>
      <top style="medium">
        <color theme="4" tint="-0.24994659260841701"/>
      </top>
      <bottom style="medium">
        <color theme="4" tint="-0.24994659260841701"/>
      </bottom>
      <diagonal/>
    </border>
    <border>
      <left/>
      <right style="medium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 style="medium">
        <color theme="4" tint="-0.2499465926084170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131">
    <xf numFmtId="0" fontId="0" fillId="0" borderId="0" xfId="0"/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19" xfId="0" applyFont="1" applyFill="1" applyBorder="1" applyAlignment="1">
      <alignment vertical="center" wrapText="1"/>
    </xf>
    <xf numFmtId="164" fontId="0" fillId="0" borderId="1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164" fontId="0" fillId="0" borderId="4" xfId="0" applyNumberFormat="1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8" fillId="5" borderId="3" xfId="0" applyNumberFormat="1" applyFont="1" applyFill="1" applyBorder="1" applyAlignment="1">
      <alignment horizontal="center" vertical="center"/>
    </xf>
    <xf numFmtId="164" fontId="8" fillId="5" borderId="5" xfId="0" applyNumberFormat="1" applyFont="1" applyFill="1" applyBorder="1" applyAlignment="1">
      <alignment horizontal="center" vertical="center"/>
    </xf>
    <xf numFmtId="164" fontId="8" fillId="5" borderId="9" xfId="0" applyNumberFormat="1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164" fontId="0" fillId="3" borderId="1" xfId="0" applyNumberFormat="1" applyFont="1" applyFill="1" applyBorder="1" applyAlignment="1">
      <alignment horizontal="center" vertical="center"/>
    </xf>
    <xf numFmtId="164" fontId="0" fillId="3" borderId="4" xfId="0" applyNumberFormat="1" applyFont="1" applyFill="1" applyBorder="1" applyAlignment="1">
      <alignment horizontal="center" vertical="center"/>
    </xf>
    <xf numFmtId="164" fontId="0" fillId="6" borderId="1" xfId="0" applyNumberFormat="1" applyFill="1" applyBorder="1" applyAlignment="1">
      <alignment horizontal="center" vertical="center"/>
    </xf>
    <xf numFmtId="9" fontId="0" fillId="6" borderId="1" xfId="1" applyFont="1" applyFill="1" applyBorder="1" applyAlignment="1">
      <alignment horizontal="center" vertical="center"/>
    </xf>
    <xf numFmtId="164" fontId="0" fillId="6" borderId="4" xfId="0" applyNumberFormat="1" applyFill="1" applyBorder="1" applyAlignment="1">
      <alignment horizontal="center" vertical="center"/>
    </xf>
    <xf numFmtId="9" fontId="0" fillId="6" borderId="4" xfId="1" applyFont="1" applyFill="1" applyBorder="1" applyAlignment="1">
      <alignment horizontal="center" vertical="center"/>
    </xf>
    <xf numFmtId="0" fontId="0" fillId="6" borderId="0" xfId="0" applyFill="1"/>
    <xf numFmtId="0" fontId="0" fillId="0" borderId="0" xfId="0" applyFill="1"/>
    <xf numFmtId="0" fontId="12" fillId="0" borderId="0" xfId="0" applyFont="1" applyAlignment="1">
      <alignment vertical="center"/>
    </xf>
    <xf numFmtId="164" fontId="0" fillId="6" borderId="2" xfId="0" applyNumberFormat="1" applyFill="1" applyBorder="1" applyAlignment="1">
      <alignment horizontal="center" vertical="center"/>
    </xf>
    <xf numFmtId="9" fontId="0" fillId="6" borderId="2" xfId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4" fontId="0" fillId="3" borderId="2" xfId="0" applyNumberFormat="1" applyFont="1" applyFill="1" applyBorder="1" applyAlignment="1">
      <alignment horizontal="center" vertical="center"/>
    </xf>
    <xf numFmtId="164" fontId="0" fillId="0" borderId="2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9" fontId="8" fillId="6" borderId="15" xfId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vertical="center" wrapText="1"/>
    </xf>
    <xf numFmtId="164" fontId="0" fillId="6" borderId="17" xfId="0" applyNumberFormat="1" applyFill="1" applyBorder="1" applyAlignment="1">
      <alignment horizontal="center" vertical="center"/>
    </xf>
    <xf numFmtId="9" fontId="0" fillId="6" borderId="17" xfId="1" applyFont="1" applyFill="1" applyBorder="1" applyAlignment="1">
      <alignment horizontal="center" vertical="center"/>
    </xf>
    <xf numFmtId="164" fontId="0" fillId="3" borderId="17" xfId="0" applyNumberFormat="1" applyFont="1" applyFill="1" applyBorder="1" applyAlignment="1">
      <alignment horizontal="center" vertical="center"/>
    </xf>
    <xf numFmtId="164" fontId="0" fillId="0" borderId="17" xfId="0" applyNumberFormat="1" applyFont="1" applyBorder="1" applyAlignment="1">
      <alignment horizontal="center" vertical="center"/>
    </xf>
    <xf numFmtId="164" fontId="8" fillId="5" borderId="18" xfId="0" applyNumberFormat="1" applyFont="1" applyFill="1" applyBorder="1" applyAlignment="1">
      <alignment horizontal="center" vertical="center"/>
    </xf>
    <xf numFmtId="9" fontId="8" fillId="6" borderId="15" xfId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164" fontId="0" fillId="3" borderId="0" xfId="0" applyNumberFormat="1" applyFont="1" applyFill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0" fontId="2" fillId="0" borderId="30" xfId="0" applyFont="1" applyFill="1" applyBorder="1" applyAlignment="1">
      <alignment vertical="center" wrapText="1"/>
    </xf>
    <xf numFmtId="164" fontId="0" fillId="6" borderId="31" xfId="0" applyNumberFormat="1" applyFill="1" applyBorder="1" applyAlignment="1">
      <alignment horizontal="center" vertical="center"/>
    </xf>
    <xf numFmtId="9" fontId="0" fillId="6" borderId="31" xfId="1" applyFont="1" applyFill="1" applyBorder="1" applyAlignment="1">
      <alignment horizontal="center" vertical="center"/>
    </xf>
    <xf numFmtId="164" fontId="0" fillId="3" borderId="31" xfId="0" applyNumberFormat="1" applyFont="1" applyFill="1" applyBorder="1" applyAlignment="1">
      <alignment horizontal="center" vertical="center"/>
    </xf>
    <xf numFmtId="164" fontId="0" fillId="0" borderId="31" xfId="0" applyNumberFormat="1" applyFont="1" applyBorder="1" applyAlignment="1">
      <alignment horizontal="center" vertical="center"/>
    </xf>
    <xf numFmtId="164" fontId="8" fillId="5" borderId="32" xfId="0" applyNumberFormat="1" applyFont="1" applyFill="1" applyBorder="1" applyAlignment="1">
      <alignment horizontal="center" vertical="center"/>
    </xf>
    <xf numFmtId="164" fontId="0" fillId="0" borderId="31" xfId="0" applyNumberFormat="1" applyBorder="1" applyAlignment="1">
      <alignment horizontal="center" vertical="center"/>
    </xf>
    <xf numFmtId="0" fontId="24" fillId="0" borderId="36" xfId="0" applyFont="1" applyBorder="1" applyAlignment="1">
      <alignment horizontal="center" vertical="center" wrapText="1"/>
    </xf>
    <xf numFmtId="0" fontId="24" fillId="7" borderId="37" xfId="0" applyFont="1" applyFill="1" applyBorder="1" applyAlignment="1">
      <alignment horizontal="center" vertical="center"/>
    </xf>
    <xf numFmtId="164" fontId="24" fillId="3" borderId="16" xfId="0" applyNumberFormat="1" applyFont="1" applyFill="1" applyBorder="1" applyAlignment="1">
      <alignment horizontal="center" vertical="center"/>
    </xf>
    <xf numFmtId="2" fontId="24" fillId="3" borderId="17" xfId="1" applyNumberFormat="1" applyFont="1" applyFill="1" applyBorder="1" applyAlignment="1">
      <alignment horizontal="center" vertical="center"/>
    </xf>
    <xf numFmtId="164" fontId="24" fillId="7" borderId="18" xfId="0" applyNumberFormat="1" applyFont="1" applyFill="1" applyBorder="1" applyAlignment="1">
      <alignment horizontal="center" vertical="center"/>
    </xf>
    <xf numFmtId="164" fontId="24" fillId="3" borderId="6" xfId="0" applyNumberFormat="1" applyFont="1" applyFill="1" applyBorder="1" applyAlignment="1">
      <alignment horizontal="center" vertical="center"/>
    </xf>
    <xf numFmtId="2" fontId="24" fillId="3" borderId="1" xfId="1" applyNumberFormat="1" applyFont="1" applyFill="1" applyBorder="1" applyAlignment="1">
      <alignment horizontal="center" vertical="center"/>
    </xf>
    <xf numFmtId="164" fontId="24" fillId="7" borderId="3" xfId="0" applyNumberFormat="1" applyFont="1" applyFill="1" applyBorder="1" applyAlignment="1">
      <alignment horizontal="center" vertical="center"/>
    </xf>
    <xf numFmtId="164" fontId="24" fillId="3" borderId="19" xfId="0" applyNumberFormat="1" applyFont="1" applyFill="1" applyBorder="1" applyAlignment="1">
      <alignment horizontal="center" vertical="center"/>
    </xf>
    <xf numFmtId="2" fontId="24" fillId="3" borderId="2" xfId="1" applyNumberFormat="1" applyFont="1" applyFill="1" applyBorder="1" applyAlignment="1">
      <alignment horizontal="center" vertical="center"/>
    </xf>
    <xf numFmtId="164" fontId="24" fillId="7" borderId="9" xfId="0" applyNumberFormat="1" applyFont="1" applyFill="1" applyBorder="1" applyAlignment="1">
      <alignment horizontal="center" vertical="center"/>
    </xf>
    <xf numFmtId="164" fontId="0" fillId="3" borderId="0" xfId="0" applyNumberFormat="1" applyFill="1" applyBorder="1" applyAlignment="1">
      <alignment horizontal="center" vertical="center"/>
    </xf>
    <xf numFmtId="2" fontId="0" fillId="3" borderId="0" xfId="1" applyNumberFormat="1" applyFont="1" applyFill="1" applyBorder="1" applyAlignment="1">
      <alignment horizontal="center" vertical="center"/>
    </xf>
    <xf numFmtId="0" fontId="24" fillId="0" borderId="38" xfId="0" applyFont="1" applyBorder="1" applyAlignment="1">
      <alignment horizontal="center" vertical="center" wrapText="1"/>
    </xf>
    <xf numFmtId="164" fontId="24" fillId="3" borderId="7" xfId="0" applyNumberFormat="1" applyFont="1" applyFill="1" applyBorder="1" applyAlignment="1">
      <alignment horizontal="center" vertical="center"/>
    </xf>
    <xf numFmtId="2" fontId="24" fillId="3" borderId="4" xfId="1" applyNumberFormat="1" applyFont="1" applyFill="1" applyBorder="1" applyAlignment="1">
      <alignment horizontal="center" vertical="center"/>
    </xf>
    <xf numFmtId="164" fontId="24" fillId="7" borderId="5" xfId="0" applyNumberFormat="1" applyFont="1" applyFill="1" applyBorder="1" applyAlignment="1">
      <alignment horizontal="center" vertical="center"/>
    </xf>
    <xf numFmtId="0" fontId="25" fillId="0" borderId="6" xfId="0" applyFont="1" applyFill="1" applyBorder="1" applyAlignment="1">
      <alignment vertical="center" wrapText="1"/>
    </xf>
    <xf numFmtId="0" fontId="25" fillId="0" borderId="7" xfId="0" applyFont="1" applyFill="1" applyBorder="1" applyAlignment="1">
      <alignment vertical="center" wrapText="1"/>
    </xf>
    <xf numFmtId="0" fontId="25" fillId="0" borderId="30" xfId="0" applyFont="1" applyFill="1" applyBorder="1" applyAlignment="1">
      <alignment vertical="center" wrapText="1"/>
    </xf>
    <xf numFmtId="0" fontId="25" fillId="0" borderId="19" xfId="0" applyFont="1" applyFill="1" applyBorder="1" applyAlignment="1">
      <alignment vertical="center" wrapText="1"/>
    </xf>
    <xf numFmtId="0" fontId="30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18" fillId="4" borderId="15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18" fillId="4" borderId="26" xfId="0" applyFont="1" applyFill="1" applyBorder="1" applyAlignment="1">
      <alignment horizontal="center" vertical="center"/>
    </xf>
    <xf numFmtId="0" fontId="18" fillId="4" borderId="27" xfId="0" applyFont="1" applyFill="1" applyBorder="1" applyAlignment="1">
      <alignment horizontal="center" vertical="center"/>
    </xf>
    <xf numFmtId="0" fontId="18" fillId="3" borderId="26" xfId="0" applyFont="1" applyFill="1" applyBorder="1" applyAlignment="1">
      <alignment horizontal="center" vertical="center"/>
    </xf>
    <xf numFmtId="0" fontId="18" fillId="3" borderId="28" xfId="0" applyFont="1" applyFill="1" applyBorder="1" applyAlignment="1">
      <alignment horizontal="center" vertical="center"/>
    </xf>
    <xf numFmtId="0" fontId="18" fillId="3" borderId="27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3" fillId="4" borderId="13" xfId="0" applyFont="1" applyFill="1" applyBorder="1" applyAlignment="1">
      <alignment horizontal="center" vertical="center" wrapText="1"/>
    </xf>
    <xf numFmtId="0" fontId="23" fillId="4" borderId="24" xfId="0" applyFont="1" applyFill="1" applyBorder="1" applyAlignment="1">
      <alignment horizontal="center" vertical="center" wrapText="1"/>
    </xf>
    <xf numFmtId="0" fontId="23" fillId="4" borderId="25" xfId="0" applyFont="1" applyFill="1" applyBorder="1" applyAlignment="1">
      <alignment horizontal="center" vertical="center" wrapText="1"/>
    </xf>
    <xf numFmtId="0" fontId="23" fillId="4" borderId="20" xfId="0" applyFont="1" applyFill="1" applyBorder="1" applyAlignment="1">
      <alignment horizontal="center" vertical="center" wrapText="1"/>
    </xf>
    <xf numFmtId="0" fontId="21" fillId="0" borderId="26" xfId="0" applyFont="1" applyBorder="1" applyAlignment="1">
      <alignment horizontal="center" vertical="center" wrapText="1"/>
    </xf>
    <xf numFmtId="0" fontId="21" fillId="0" borderId="27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164" fontId="22" fillId="7" borderId="33" xfId="0" applyNumberFormat="1" applyFont="1" applyFill="1" applyBorder="1" applyAlignment="1">
      <alignment horizontal="center" vertical="center"/>
    </xf>
    <xf numFmtId="0" fontId="27" fillId="0" borderId="34" xfId="0" applyFont="1" applyBorder="1" applyAlignment="1">
      <alignment horizontal="center" vertical="center"/>
    </xf>
    <xf numFmtId="0" fontId="27" fillId="0" borderId="35" xfId="0" applyFont="1" applyBorder="1" applyAlignment="1">
      <alignment horizontal="center" vertical="center"/>
    </xf>
    <xf numFmtId="9" fontId="27" fillId="0" borderId="34" xfId="1" applyFont="1" applyBorder="1" applyAlignment="1">
      <alignment horizontal="center" vertical="center"/>
    </xf>
    <xf numFmtId="9" fontId="27" fillId="0" borderId="39" xfId="1" applyFont="1" applyBorder="1" applyAlignment="1">
      <alignment horizontal="center" vertical="center"/>
    </xf>
    <xf numFmtId="9" fontId="27" fillId="0" borderId="35" xfId="1" applyFont="1" applyBorder="1" applyAlignment="1">
      <alignment horizontal="center" vertical="center"/>
    </xf>
    <xf numFmtId="164" fontId="27" fillId="0" borderId="34" xfId="0" applyNumberFormat="1" applyFont="1" applyBorder="1" applyAlignment="1">
      <alignment horizontal="center" vertical="center"/>
    </xf>
    <xf numFmtId="164" fontId="27" fillId="0" borderId="39" xfId="0" applyNumberFormat="1" applyFont="1" applyBorder="1" applyAlignment="1">
      <alignment horizontal="center" vertical="center"/>
    </xf>
    <xf numFmtId="164" fontId="27" fillId="0" borderId="35" xfId="0" applyNumberFormat="1" applyFont="1" applyBorder="1" applyAlignment="1">
      <alignment horizontal="center" vertical="center"/>
    </xf>
    <xf numFmtId="0" fontId="27" fillId="0" borderId="33" xfId="0" applyFont="1" applyBorder="1" applyAlignment="1">
      <alignment horizontal="center" vertical="center"/>
    </xf>
    <xf numFmtId="0" fontId="19" fillId="4" borderId="34" xfId="0" applyFont="1" applyFill="1" applyBorder="1" applyAlignment="1">
      <alignment horizontal="center" vertical="center" wrapText="1"/>
    </xf>
    <xf numFmtId="0" fontId="19" fillId="4" borderId="35" xfId="0" applyFont="1" applyFill="1" applyBorder="1" applyAlignment="1">
      <alignment horizontal="center" vertical="center" wrapText="1"/>
    </xf>
    <xf numFmtId="0" fontId="25" fillId="0" borderId="21" xfId="0" applyFont="1" applyFill="1" applyBorder="1" applyAlignment="1">
      <alignment horizontal="center" vertical="center" wrapText="1"/>
    </xf>
    <xf numFmtId="0" fontId="25" fillId="0" borderId="22" xfId="0" applyFont="1" applyFill="1" applyBorder="1" applyAlignment="1">
      <alignment horizontal="center" vertical="center" wrapText="1"/>
    </xf>
    <xf numFmtId="0" fontId="25" fillId="0" borderId="23" xfId="0" applyFont="1" applyFill="1" applyBorder="1" applyAlignment="1">
      <alignment horizontal="center" vertical="center" wrapText="1"/>
    </xf>
    <xf numFmtId="0" fontId="25" fillId="0" borderId="29" xfId="0" applyFont="1" applyFill="1" applyBorder="1" applyAlignment="1">
      <alignment horizontal="center" vertical="center" wrapText="1"/>
    </xf>
    <xf numFmtId="0" fontId="26" fillId="7" borderId="33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4" borderId="24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FF66CC"/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.vergnes2\Documents\1%20-%20PROC&#201;DURES\DAF_2024_001563%20ANGLAIS%20EN%20IMMERSION\3%20-%20OFFRES%20&amp;%20ANALYSES\33%20-%20ANALYSES\332%20-%20AF\DAF_2024_001563%20Analyse%20financi&#232;r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T 1"/>
      <sheetName val="LOT 2"/>
      <sheetName val="Villes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M42"/>
  <sheetViews>
    <sheetView tabSelected="1" zoomScaleNormal="100" zoomScalePageLayoutView="90" workbookViewId="0">
      <selection activeCell="O10" sqref="O10"/>
    </sheetView>
  </sheetViews>
  <sheetFormatPr baseColWidth="10" defaultRowHeight="15" x14ac:dyDescent="0.25"/>
  <cols>
    <col min="1" max="2" width="25.7109375" customWidth="1"/>
    <col min="3" max="3" width="18.85546875" bestFit="1" customWidth="1"/>
    <col min="5" max="5" width="19.7109375" bestFit="1" customWidth="1"/>
    <col min="6" max="6" width="18.85546875" bestFit="1" customWidth="1"/>
    <col min="8" max="8" width="19.7109375" bestFit="1" customWidth="1"/>
    <col min="9" max="9" width="18.85546875" bestFit="1" customWidth="1"/>
    <col min="11" max="11" width="19.7109375" bestFit="1" customWidth="1"/>
    <col min="12" max="12" width="19.5703125" customWidth="1"/>
    <col min="13" max="13" width="5.7109375" customWidth="1"/>
  </cols>
  <sheetData>
    <row r="1" spans="1:13" ht="15" customHeight="1" x14ac:dyDescent="0.25">
      <c r="A1" s="83"/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</row>
    <row r="2" spans="1:13" ht="39.75" customHeight="1" x14ac:dyDescent="0.25">
      <c r="A2" s="84" t="s">
        <v>3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</row>
    <row r="3" spans="1:13" ht="15" customHeight="1" thickBot="1" x14ac:dyDescent="0.3">
      <c r="A3" s="92"/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</row>
    <row r="4" spans="1:13" ht="30" customHeight="1" x14ac:dyDescent="0.25">
      <c r="A4" s="86" t="s">
        <v>36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8"/>
    </row>
    <row r="5" spans="1:13" ht="5.0999999999999996" customHeight="1" x14ac:dyDescent="0.25">
      <c r="A5" s="89"/>
      <c r="B5" s="90"/>
      <c r="C5" s="90"/>
      <c r="D5" s="90"/>
      <c r="E5" s="90"/>
      <c r="F5" s="90"/>
      <c r="G5" s="90"/>
      <c r="H5" s="90"/>
      <c r="I5" s="90"/>
      <c r="J5" s="90"/>
      <c r="K5" s="90"/>
      <c r="L5" s="91"/>
    </row>
    <row r="6" spans="1:13" ht="24.95" customHeight="1" x14ac:dyDescent="0.25">
      <c r="A6" s="97" t="s">
        <v>6</v>
      </c>
      <c r="B6" s="98"/>
      <c r="C6" s="103" t="s">
        <v>21</v>
      </c>
      <c r="D6" s="103"/>
      <c r="E6" s="103"/>
      <c r="F6" s="103" t="s">
        <v>7</v>
      </c>
      <c r="G6" s="105"/>
      <c r="H6" s="105"/>
      <c r="I6" s="103" t="s">
        <v>30</v>
      </c>
      <c r="J6" s="105"/>
      <c r="K6" s="105"/>
      <c r="L6" s="107" t="s">
        <v>8</v>
      </c>
    </row>
    <row r="7" spans="1:13" ht="24.95" customHeight="1" x14ac:dyDescent="0.25">
      <c r="A7" s="97"/>
      <c r="B7" s="98"/>
      <c r="C7" s="104"/>
      <c r="D7" s="104"/>
      <c r="E7" s="104"/>
      <c r="F7" s="106"/>
      <c r="G7" s="106"/>
      <c r="H7" s="106"/>
      <c r="I7" s="106"/>
      <c r="J7" s="106"/>
      <c r="K7" s="106"/>
      <c r="L7" s="108"/>
    </row>
    <row r="8" spans="1:13" ht="24.95" customHeight="1" x14ac:dyDescent="0.25">
      <c r="A8" s="99"/>
      <c r="B8" s="100"/>
      <c r="C8" s="2" t="s">
        <v>1</v>
      </c>
      <c r="D8" s="2" t="s">
        <v>0</v>
      </c>
      <c r="E8" s="2" t="s">
        <v>2</v>
      </c>
      <c r="F8" s="2" t="s">
        <v>1</v>
      </c>
      <c r="G8" s="2" t="s">
        <v>0</v>
      </c>
      <c r="H8" s="2" t="s">
        <v>2</v>
      </c>
      <c r="I8" s="2" t="s">
        <v>1</v>
      </c>
      <c r="J8" s="2" t="s">
        <v>0</v>
      </c>
      <c r="K8" s="2" t="s">
        <v>2</v>
      </c>
      <c r="L8" s="14" t="s">
        <v>17</v>
      </c>
    </row>
    <row r="9" spans="1:13" ht="24.95" customHeight="1" x14ac:dyDescent="0.25">
      <c r="A9" s="93" t="s">
        <v>37</v>
      </c>
      <c r="B9" s="3" t="s">
        <v>26</v>
      </c>
      <c r="C9" s="17"/>
      <c r="D9" s="18"/>
      <c r="E9" s="15">
        <f>SUM(C9+C9*D9)</f>
        <v>0</v>
      </c>
      <c r="F9" s="17"/>
      <c r="G9" s="18"/>
      <c r="H9" s="8">
        <f>SUM(F9+F9*G9)</f>
        <v>0</v>
      </c>
      <c r="I9" s="17"/>
      <c r="J9" s="18"/>
      <c r="K9" s="8">
        <f>SUM(I9+I9*J9)</f>
        <v>0</v>
      </c>
      <c r="L9" s="11">
        <f>SUM(K9,H9,E9)</f>
        <v>0</v>
      </c>
      <c r="M9" s="70" t="s">
        <v>39</v>
      </c>
    </row>
    <row r="10" spans="1:13" ht="24.95" customHeight="1" x14ac:dyDescent="0.25">
      <c r="A10" s="94"/>
      <c r="B10" s="3" t="s">
        <v>4</v>
      </c>
      <c r="C10" s="17"/>
      <c r="D10" s="18"/>
      <c r="E10" s="15">
        <f t="shared" ref="E10:E11" si="0">SUM(C10+C10*D10)</f>
        <v>0</v>
      </c>
      <c r="F10" s="17"/>
      <c r="G10" s="18"/>
      <c r="H10" s="8">
        <f t="shared" ref="H10:H11" si="1">SUM(F10+F10*G10)</f>
        <v>0</v>
      </c>
      <c r="I10" s="17"/>
      <c r="J10" s="18"/>
      <c r="K10" s="8">
        <f t="shared" ref="K10:K11" si="2">SUM(I10+I10*J10)</f>
        <v>0</v>
      </c>
      <c r="L10" s="11">
        <f t="shared" ref="L10:L11" si="3">SUM(K10,H10,E10)</f>
        <v>0</v>
      </c>
      <c r="M10" s="71" t="s">
        <v>40</v>
      </c>
    </row>
    <row r="11" spans="1:13" ht="24.95" customHeight="1" thickBot="1" x14ac:dyDescent="0.3">
      <c r="A11" s="95"/>
      <c r="B11" s="4" t="s">
        <v>5</v>
      </c>
      <c r="C11" s="19"/>
      <c r="D11" s="20"/>
      <c r="E11" s="16">
        <f t="shared" si="0"/>
        <v>0</v>
      </c>
      <c r="F11" s="19"/>
      <c r="G11" s="20"/>
      <c r="H11" s="9">
        <f t="shared" si="1"/>
        <v>0</v>
      </c>
      <c r="I11" s="19"/>
      <c r="J11" s="20"/>
      <c r="K11" s="9">
        <f t="shared" si="2"/>
        <v>0</v>
      </c>
      <c r="L11" s="12">
        <f t="shared" si="3"/>
        <v>0</v>
      </c>
      <c r="M11" s="72" t="s">
        <v>41</v>
      </c>
    </row>
    <row r="12" spans="1:13" ht="24.95" customHeight="1" x14ac:dyDescent="0.25">
      <c r="A12" s="96" t="s">
        <v>38</v>
      </c>
      <c r="B12" s="42" t="s">
        <v>26</v>
      </c>
      <c r="C12" s="17"/>
      <c r="D12" s="18"/>
      <c r="E12" s="45">
        <f>SUM(C12+C12*D12)</f>
        <v>0</v>
      </c>
      <c r="F12" s="17"/>
      <c r="G12" s="18"/>
      <c r="H12" s="46">
        <f>SUM(F12+F12*G12)</f>
        <v>0</v>
      </c>
      <c r="I12" s="17"/>
      <c r="J12" s="18"/>
      <c r="K12" s="46">
        <f>SUM(I12+I12*J12)</f>
        <v>0</v>
      </c>
      <c r="L12" s="47">
        <f>SUM(K12,H12,E12)</f>
        <v>0</v>
      </c>
      <c r="M12" s="73" t="s">
        <v>42</v>
      </c>
    </row>
    <row r="13" spans="1:13" ht="24.95" customHeight="1" x14ac:dyDescent="0.25">
      <c r="A13" s="94"/>
      <c r="B13" s="3" t="s">
        <v>4</v>
      </c>
      <c r="C13" s="17"/>
      <c r="D13" s="18"/>
      <c r="E13" s="15">
        <f t="shared" ref="E13:E14" si="4">SUM(C13+C13*D13)</f>
        <v>0</v>
      </c>
      <c r="F13" s="17"/>
      <c r="G13" s="18"/>
      <c r="H13" s="8">
        <f t="shared" ref="H13" si="5">SUM(F13+F13*G13)</f>
        <v>0</v>
      </c>
      <c r="I13" s="17"/>
      <c r="J13" s="18"/>
      <c r="K13" s="8">
        <f t="shared" ref="K13:K14" si="6">SUM(I13+I13*J13)</f>
        <v>0</v>
      </c>
      <c r="L13" s="11">
        <f t="shared" ref="L13:L14" si="7">SUM(K13,H13,E13)</f>
        <v>0</v>
      </c>
      <c r="M13" s="74" t="s">
        <v>43</v>
      </c>
    </row>
    <row r="14" spans="1:13" ht="24.95" customHeight="1" x14ac:dyDescent="0.25">
      <c r="A14" s="94"/>
      <c r="B14" s="5" t="s">
        <v>5</v>
      </c>
      <c r="C14" s="24"/>
      <c r="D14" s="25"/>
      <c r="E14" s="27">
        <f t="shared" si="4"/>
        <v>0</v>
      </c>
      <c r="F14" s="24"/>
      <c r="G14" s="25"/>
      <c r="H14" s="28">
        <f>SUM(F14+F14*G14)</f>
        <v>0</v>
      </c>
      <c r="I14" s="24"/>
      <c r="J14" s="25"/>
      <c r="K14" s="28">
        <f t="shared" si="6"/>
        <v>0</v>
      </c>
      <c r="L14" s="13">
        <f t="shared" si="7"/>
        <v>0</v>
      </c>
      <c r="M14" s="75" t="s">
        <v>44</v>
      </c>
    </row>
    <row r="15" spans="1:13" ht="5.0999999999999996" customHeight="1" x14ac:dyDescent="0.25">
      <c r="A15" s="89"/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1"/>
    </row>
    <row r="16" spans="1:13" ht="24.95" customHeight="1" x14ac:dyDescent="0.25">
      <c r="A16" s="97" t="s">
        <v>31</v>
      </c>
      <c r="B16" s="98"/>
      <c r="C16" s="103" t="s">
        <v>21</v>
      </c>
      <c r="D16" s="103"/>
      <c r="E16" s="103"/>
      <c r="F16" s="103" t="s">
        <v>7</v>
      </c>
      <c r="G16" s="105"/>
      <c r="H16" s="105"/>
      <c r="I16" s="103" t="s">
        <v>30</v>
      </c>
      <c r="J16" s="105"/>
      <c r="K16" s="105"/>
      <c r="L16" s="107" t="s">
        <v>8</v>
      </c>
    </row>
    <row r="17" spans="1:13" ht="24.95" customHeight="1" x14ac:dyDescent="0.25">
      <c r="A17" s="97"/>
      <c r="B17" s="98"/>
      <c r="C17" s="104"/>
      <c r="D17" s="104"/>
      <c r="E17" s="104"/>
      <c r="F17" s="106"/>
      <c r="G17" s="106"/>
      <c r="H17" s="106"/>
      <c r="I17" s="106"/>
      <c r="J17" s="106"/>
      <c r="K17" s="106"/>
      <c r="L17" s="108"/>
    </row>
    <row r="18" spans="1:13" ht="24.95" customHeight="1" x14ac:dyDescent="0.25">
      <c r="A18" s="99"/>
      <c r="B18" s="100"/>
      <c r="C18" s="29" t="s">
        <v>1</v>
      </c>
      <c r="D18" s="29" t="s">
        <v>0</v>
      </c>
      <c r="E18" s="29" t="s">
        <v>2</v>
      </c>
      <c r="F18" s="29" t="s">
        <v>1</v>
      </c>
      <c r="G18" s="29" t="s">
        <v>0</v>
      </c>
      <c r="H18" s="29" t="s">
        <v>2</v>
      </c>
      <c r="I18" s="29" t="s">
        <v>1</v>
      </c>
      <c r="J18" s="29" t="s">
        <v>0</v>
      </c>
      <c r="K18" s="29" t="s">
        <v>2</v>
      </c>
      <c r="L18" s="14" t="s">
        <v>17</v>
      </c>
    </row>
    <row r="19" spans="1:13" ht="24.95" customHeight="1" x14ac:dyDescent="0.25">
      <c r="A19" s="93" t="s">
        <v>37</v>
      </c>
      <c r="B19" s="3" t="s">
        <v>26</v>
      </c>
      <c r="C19" s="17"/>
      <c r="D19" s="18"/>
      <c r="E19" s="15">
        <f>SUM(C19+C19*D19)</f>
        <v>0</v>
      </c>
      <c r="F19" s="17"/>
      <c r="G19" s="18"/>
      <c r="H19" s="8">
        <f>SUM(F19+F19*G19)</f>
        <v>0</v>
      </c>
      <c r="I19" s="17"/>
      <c r="J19" s="18"/>
      <c r="K19" s="8">
        <f>SUM(I19+I19*J19)</f>
        <v>0</v>
      </c>
      <c r="L19" s="11">
        <f>SUM(K19,H19,E19)</f>
        <v>0</v>
      </c>
      <c r="M19" s="70" t="s">
        <v>39</v>
      </c>
    </row>
    <row r="20" spans="1:13" ht="24.95" customHeight="1" x14ac:dyDescent="0.25">
      <c r="A20" s="94"/>
      <c r="B20" s="3" t="s">
        <v>4</v>
      </c>
      <c r="C20" s="17"/>
      <c r="D20" s="18"/>
      <c r="E20" s="15">
        <f t="shared" ref="E20:E21" si="8">SUM(C20+C20*D20)</f>
        <v>0</v>
      </c>
      <c r="F20" s="17"/>
      <c r="G20" s="18"/>
      <c r="H20" s="8">
        <f t="shared" ref="H20:H21" si="9">SUM(F20+F20*G20)</f>
        <v>0</v>
      </c>
      <c r="I20" s="17"/>
      <c r="J20" s="18"/>
      <c r="K20" s="8">
        <f t="shared" ref="K20:K21" si="10">SUM(I20+I20*J20)</f>
        <v>0</v>
      </c>
      <c r="L20" s="11">
        <f t="shared" ref="L20:L21" si="11">SUM(K20,H20,E20)</f>
        <v>0</v>
      </c>
      <c r="M20" s="71" t="s">
        <v>40</v>
      </c>
    </row>
    <row r="21" spans="1:13" ht="24.95" customHeight="1" thickBot="1" x14ac:dyDescent="0.3">
      <c r="A21" s="95"/>
      <c r="B21" s="4" t="s">
        <v>5</v>
      </c>
      <c r="C21" s="19"/>
      <c r="D21" s="20"/>
      <c r="E21" s="16">
        <f t="shared" si="8"/>
        <v>0</v>
      </c>
      <c r="F21" s="19"/>
      <c r="G21" s="20"/>
      <c r="H21" s="9">
        <f t="shared" si="9"/>
        <v>0</v>
      </c>
      <c r="I21" s="19"/>
      <c r="J21" s="20"/>
      <c r="K21" s="9">
        <f t="shared" si="10"/>
        <v>0</v>
      </c>
      <c r="L21" s="12">
        <f t="shared" si="11"/>
        <v>0</v>
      </c>
      <c r="M21" s="72" t="s">
        <v>41</v>
      </c>
    </row>
    <row r="22" spans="1:13" ht="24.95" customHeight="1" x14ac:dyDescent="0.25">
      <c r="A22" s="94" t="s">
        <v>38</v>
      </c>
      <c r="B22" s="31" t="s">
        <v>26</v>
      </c>
      <c r="C22" s="32"/>
      <c r="D22" s="33"/>
      <c r="E22" s="34">
        <f>SUM(C22+C22*D22)</f>
        <v>0</v>
      </c>
      <c r="F22" s="32"/>
      <c r="G22" s="33"/>
      <c r="H22" s="35">
        <f>SUM(F22+F22*G22)</f>
        <v>0</v>
      </c>
      <c r="I22" s="32"/>
      <c r="J22" s="33"/>
      <c r="K22" s="35">
        <f>SUM(I22+I22*J22)</f>
        <v>0</v>
      </c>
      <c r="L22" s="36">
        <f>SUM(K22,H22,E22)</f>
        <v>0</v>
      </c>
      <c r="M22" s="73" t="s">
        <v>42</v>
      </c>
    </row>
    <row r="23" spans="1:13" ht="24.95" customHeight="1" x14ac:dyDescent="0.25">
      <c r="A23" s="94"/>
      <c r="B23" s="3" t="s">
        <v>4</v>
      </c>
      <c r="C23" s="17"/>
      <c r="D23" s="18"/>
      <c r="E23" s="15">
        <f t="shared" ref="E23:E24" si="12">SUM(C23+C23*D23)</f>
        <v>0</v>
      </c>
      <c r="F23" s="17"/>
      <c r="G23" s="18"/>
      <c r="H23" s="8">
        <f t="shared" ref="H23:H24" si="13">SUM(F23+F23*G23)</f>
        <v>0</v>
      </c>
      <c r="I23" s="17"/>
      <c r="J23" s="18"/>
      <c r="K23" s="8">
        <f t="shared" ref="K23:K24" si="14">SUM(I23+I23*J23)</f>
        <v>0</v>
      </c>
      <c r="L23" s="11">
        <f t="shared" ref="L23:L24" si="15">SUM(K23,H23,E23)</f>
        <v>0</v>
      </c>
      <c r="M23" s="74" t="s">
        <v>43</v>
      </c>
    </row>
    <row r="24" spans="1:13" ht="24.95" customHeight="1" thickBot="1" x14ac:dyDescent="0.3">
      <c r="A24" s="95"/>
      <c r="B24" s="4" t="s">
        <v>5</v>
      </c>
      <c r="C24" s="19"/>
      <c r="D24" s="20"/>
      <c r="E24" s="16">
        <f t="shared" si="12"/>
        <v>0</v>
      </c>
      <c r="F24" s="19"/>
      <c r="G24" s="20"/>
      <c r="H24" s="9">
        <f t="shared" si="13"/>
        <v>0</v>
      </c>
      <c r="I24" s="19"/>
      <c r="J24" s="20"/>
      <c r="K24" s="9">
        <f t="shared" si="14"/>
        <v>0</v>
      </c>
      <c r="L24" s="12">
        <f t="shared" si="15"/>
        <v>0</v>
      </c>
      <c r="M24" s="75" t="s">
        <v>44</v>
      </c>
    </row>
    <row r="25" spans="1:13" ht="15" customHeight="1" x14ac:dyDescent="0.25">
      <c r="A25" s="23" t="s">
        <v>20</v>
      </c>
      <c r="B25" s="23"/>
    </row>
    <row r="26" spans="1:13" ht="15" customHeight="1" x14ac:dyDescent="0.25">
      <c r="A26" s="23" t="s">
        <v>25</v>
      </c>
      <c r="B26" s="23"/>
    </row>
    <row r="27" spans="1:13" ht="15" customHeight="1" x14ac:dyDescent="0.25">
      <c r="A27" s="23" t="s">
        <v>22</v>
      </c>
      <c r="B27" s="23"/>
    </row>
    <row r="28" spans="1:13" ht="15" customHeight="1" x14ac:dyDescent="0.25"/>
    <row r="29" spans="1:13" ht="15" customHeight="1" thickBot="1" x14ac:dyDescent="0.3"/>
    <row r="30" spans="1:13" ht="30" customHeight="1" thickBot="1" x14ac:dyDescent="0.3">
      <c r="A30" s="101" t="s">
        <v>35</v>
      </c>
      <c r="B30" s="102"/>
      <c r="C30" s="30"/>
    </row>
    <row r="31" spans="1:13" ht="15" customHeight="1" x14ac:dyDescent="0.25"/>
    <row r="32" spans="1:13" ht="15" customHeight="1" x14ac:dyDescent="0.25"/>
    <row r="33" spans="1:12" ht="15" customHeight="1" x14ac:dyDescent="0.25">
      <c r="A33" s="21" t="s">
        <v>18</v>
      </c>
      <c r="B33" s="21"/>
    </row>
    <row r="34" spans="1:12" ht="15" customHeight="1" x14ac:dyDescent="0.25">
      <c r="A34" s="22" t="s">
        <v>19</v>
      </c>
      <c r="B34" s="22"/>
    </row>
    <row r="35" spans="1:12" ht="15" customHeight="1" x14ac:dyDescent="0.25"/>
    <row r="36" spans="1:12" ht="15" customHeight="1" thickBot="1" x14ac:dyDescent="0.3"/>
    <row r="37" spans="1:12" ht="15" customHeight="1" thickBot="1" x14ac:dyDescent="0.3">
      <c r="A37" s="78" t="s">
        <v>23</v>
      </c>
      <c r="B37" s="79"/>
      <c r="C37" s="80"/>
      <c r="D37" s="81"/>
      <c r="E37" s="81"/>
      <c r="F37" s="81"/>
      <c r="G37" s="81"/>
      <c r="H37" s="82"/>
      <c r="I37" s="76" t="s">
        <v>24</v>
      </c>
      <c r="J37" s="76"/>
      <c r="K37" s="77"/>
      <c r="L37" s="77"/>
    </row>
    <row r="38" spans="1:12" ht="15" customHeight="1" x14ac:dyDescent="0.25"/>
    <row r="39" spans="1:12" ht="15" customHeight="1" x14ac:dyDescent="0.25"/>
    <row r="40" spans="1:12" ht="15" customHeight="1" x14ac:dyDescent="0.25"/>
    <row r="41" spans="1:12" ht="15" customHeight="1" x14ac:dyDescent="0.25"/>
    <row r="42" spans="1:12" ht="15" customHeight="1" x14ac:dyDescent="0.25"/>
  </sheetData>
  <mergeCells count="25">
    <mergeCell ref="I6:K7"/>
    <mergeCell ref="L6:L7"/>
    <mergeCell ref="C6:E7"/>
    <mergeCell ref="F6:H7"/>
    <mergeCell ref="F16:H17"/>
    <mergeCell ref="I16:K17"/>
    <mergeCell ref="L16:L17"/>
    <mergeCell ref="A19:A21"/>
    <mergeCell ref="A22:A24"/>
    <mergeCell ref="I37:J37"/>
    <mergeCell ref="K37:L37"/>
    <mergeCell ref="A37:B37"/>
    <mergeCell ref="C37:H37"/>
    <mergeCell ref="A1:L1"/>
    <mergeCell ref="A2:L2"/>
    <mergeCell ref="A4:L4"/>
    <mergeCell ref="A5:L5"/>
    <mergeCell ref="A3:L3"/>
    <mergeCell ref="A9:A11"/>
    <mergeCell ref="A12:A14"/>
    <mergeCell ref="A6:B8"/>
    <mergeCell ref="A30:B30"/>
    <mergeCell ref="A15:L15"/>
    <mergeCell ref="A16:B18"/>
    <mergeCell ref="C16:E17"/>
  </mergeCells>
  <printOptions horizontalCentered="1"/>
  <pageMargins left="0.70866141732283472" right="0.70866141732283472" top="0.78740157480314965" bottom="0.74803149606299213" header="0.15748031496062992" footer="0.31496062992125984"/>
  <pageSetup paperSize="9" scale="57" fitToHeight="0" orientation="landscape" r:id="rId1"/>
  <headerFooter>
    <oddHeader>&amp;C&amp;"-,Gras"&amp;12 Annexe 1 à l'acte d'engagement du DAF_2024_001563
Formation intensive en langue anglaise en immersion au profit des personnels du ministère des Armées.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F27"/>
  <sheetViews>
    <sheetView showWhiteSpace="0" zoomScale="90" zoomScaleNormal="90" zoomScaleSheetLayoutView="110" zoomScalePageLayoutView="90" workbookViewId="0">
      <selection activeCell="K20" sqref="K20"/>
    </sheetView>
  </sheetViews>
  <sheetFormatPr baseColWidth="10" defaultRowHeight="15" x14ac:dyDescent="0.25"/>
  <cols>
    <col min="1" max="2" width="25.7109375" customWidth="1"/>
    <col min="3" max="3" width="18.85546875" bestFit="1" customWidth="1"/>
    <col min="5" max="5" width="19.7109375" bestFit="1" customWidth="1"/>
    <col min="6" max="6" width="5.7109375" customWidth="1"/>
  </cols>
  <sheetData>
    <row r="1" spans="1:6" ht="15" customHeight="1" x14ac:dyDescent="0.25">
      <c r="A1" s="83"/>
      <c r="B1" s="83"/>
      <c r="C1" s="83"/>
      <c r="D1" s="83"/>
      <c r="E1" s="83"/>
    </row>
    <row r="2" spans="1:6" ht="39.75" customHeight="1" x14ac:dyDescent="0.25">
      <c r="A2" s="84" t="s">
        <v>51</v>
      </c>
      <c r="B2" s="85"/>
      <c r="C2" s="85"/>
      <c r="D2" s="85"/>
      <c r="E2" s="85"/>
    </row>
    <row r="3" spans="1:6" ht="15" customHeight="1" thickBot="1" x14ac:dyDescent="0.3">
      <c r="A3" s="92"/>
      <c r="B3" s="92"/>
      <c r="C3" s="92"/>
      <c r="D3" s="92"/>
      <c r="E3" s="92"/>
    </row>
    <row r="4" spans="1:6" ht="30" customHeight="1" thickBot="1" x14ac:dyDescent="0.3">
      <c r="A4" s="119" t="s">
        <v>6</v>
      </c>
      <c r="B4" s="120"/>
      <c r="C4" s="49" t="s">
        <v>45</v>
      </c>
      <c r="D4" s="62" t="s">
        <v>46</v>
      </c>
      <c r="E4" s="50" t="s">
        <v>17</v>
      </c>
    </row>
    <row r="5" spans="1:6" ht="20.100000000000001" customHeight="1" x14ac:dyDescent="0.25">
      <c r="A5" s="121" t="s">
        <v>37</v>
      </c>
      <c r="B5" s="66" t="s">
        <v>26</v>
      </c>
      <c r="C5" s="51">
        <f>SUM('A-LOT1_Bordereau de prix'!L9)</f>
        <v>0</v>
      </c>
      <c r="D5" s="52">
        <v>0.5</v>
      </c>
      <c r="E5" s="53">
        <f>SUM(C5*D5)</f>
        <v>0</v>
      </c>
      <c r="F5" s="70" t="s">
        <v>39</v>
      </c>
    </row>
    <row r="6" spans="1:6" ht="20.100000000000001" customHeight="1" x14ac:dyDescent="0.25">
      <c r="A6" s="122"/>
      <c r="B6" s="66" t="s">
        <v>4</v>
      </c>
      <c r="C6" s="54">
        <f>SUM('A-LOT1_Bordereau de prix'!L10)</f>
        <v>0</v>
      </c>
      <c r="D6" s="55">
        <v>0.1</v>
      </c>
      <c r="E6" s="56">
        <f t="shared" ref="E6:E10" si="0">SUM(C6*D6)</f>
        <v>0</v>
      </c>
      <c r="F6" s="71" t="s">
        <v>40</v>
      </c>
    </row>
    <row r="7" spans="1:6" ht="20.100000000000001" customHeight="1" thickBot="1" x14ac:dyDescent="0.3">
      <c r="A7" s="123"/>
      <c r="B7" s="67" t="s">
        <v>5</v>
      </c>
      <c r="C7" s="57">
        <f>SUM('A-LOT1_Bordereau de prix'!L11)</f>
        <v>0</v>
      </c>
      <c r="D7" s="55">
        <v>0.1</v>
      </c>
      <c r="E7" s="56">
        <f t="shared" si="0"/>
        <v>0</v>
      </c>
      <c r="F7" s="72" t="s">
        <v>41</v>
      </c>
    </row>
    <row r="8" spans="1:6" ht="20.100000000000001" customHeight="1" x14ac:dyDescent="0.25">
      <c r="A8" s="124" t="s">
        <v>38</v>
      </c>
      <c r="B8" s="68" t="s">
        <v>26</v>
      </c>
      <c r="C8" s="54">
        <f>SUM('A-LOT1_Bordereau de prix'!L12)</f>
        <v>0</v>
      </c>
      <c r="D8" s="55">
        <v>0.1</v>
      </c>
      <c r="E8" s="56">
        <f t="shared" si="0"/>
        <v>0</v>
      </c>
      <c r="F8" s="73" t="s">
        <v>42</v>
      </c>
    </row>
    <row r="9" spans="1:6" ht="20.100000000000001" customHeight="1" x14ac:dyDescent="0.25">
      <c r="A9" s="122"/>
      <c r="B9" s="66" t="s">
        <v>4</v>
      </c>
      <c r="C9" s="54">
        <f>SUM('A-LOT1_Bordereau de prix'!L13)</f>
        <v>0</v>
      </c>
      <c r="D9" s="55">
        <v>0.1</v>
      </c>
      <c r="E9" s="56">
        <f t="shared" si="0"/>
        <v>0</v>
      </c>
      <c r="F9" s="74" t="s">
        <v>43</v>
      </c>
    </row>
    <row r="10" spans="1:6" ht="20.100000000000001" customHeight="1" thickBot="1" x14ac:dyDescent="0.3">
      <c r="A10" s="122"/>
      <c r="B10" s="69" t="s">
        <v>5</v>
      </c>
      <c r="C10" s="57">
        <f>SUM('A-LOT1_Bordereau de prix'!L14)</f>
        <v>0</v>
      </c>
      <c r="D10" s="58">
        <v>0.1</v>
      </c>
      <c r="E10" s="59">
        <f t="shared" si="0"/>
        <v>0</v>
      </c>
      <c r="F10" s="75" t="s">
        <v>44</v>
      </c>
    </row>
    <row r="11" spans="1:6" ht="20.100000000000001" customHeight="1" thickBot="1" x14ac:dyDescent="0.3">
      <c r="A11" s="125" t="s">
        <v>47</v>
      </c>
      <c r="B11" s="125"/>
      <c r="C11" s="109">
        <f>SUM(E5:E10)</f>
        <v>0</v>
      </c>
      <c r="D11" s="109"/>
      <c r="E11" s="109"/>
    </row>
    <row r="12" spans="1:6" ht="24.95" customHeight="1" thickBot="1" x14ac:dyDescent="0.3">
      <c r="A12" s="38"/>
      <c r="B12" s="39"/>
      <c r="C12" s="60"/>
      <c r="D12" s="61"/>
      <c r="E12" s="40"/>
    </row>
    <row r="13" spans="1:6" ht="30" customHeight="1" thickBot="1" x14ac:dyDescent="0.3">
      <c r="A13" s="119" t="s">
        <v>31</v>
      </c>
      <c r="B13" s="120"/>
      <c r="C13" s="49" t="s">
        <v>45</v>
      </c>
      <c r="D13" s="62" t="s">
        <v>46</v>
      </c>
      <c r="E13" s="50" t="s">
        <v>17</v>
      </c>
    </row>
    <row r="14" spans="1:6" ht="20.100000000000001" customHeight="1" x14ac:dyDescent="0.25">
      <c r="A14" s="121" t="s">
        <v>37</v>
      </c>
      <c r="B14" s="66" t="s">
        <v>26</v>
      </c>
      <c r="C14" s="51">
        <f>SUM('A-LOT1_Bordereau de prix'!L19)</f>
        <v>0</v>
      </c>
      <c r="D14" s="52">
        <v>0.5</v>
      </c>
      <c r="E14" s="53">
        <f>SUM(C14*D14)</f>
        <v>0</v>
      </c>
      <c r="F14" s="70" t="s">
        <v>39</v>
      </c>
    </row>
    <row r="15" spans="1:6" ht="20.100000000000001" customHeight="1" x14ac:dyDescent="0.25">
      <c r="A15" s="122"/>
      <c r="B15" s="66" t="s">
        <v>4</v>
      </c>
      <c r="C15" s="54">
        <f>SUM('A-LOT1_Bordereau de prix'!L20)</f>
        <v>0</v>
      </c>
      <c r="D15" s="55">
        <v>0.1</v>
      </c>
      <c r="E15" s="56">
        <f t="shared" ref="E15:E19" si="1">SUM(C15*D15)</f>
        <v>0</v>
      </c>
      <c r="F15" s="71" t="s">
        <v>40</v>
      </c>
    </row>
    <row r="16" spans="1:6" ht="20.100000000000001" customHeight="1" thickBot="1" x14ac:dyDescent="0.3">
      <c r="A16" s="123"/>
      <c r="B16" s="67" t="s">
        <v>5</v>
      </c>
      <c r="C16" s="57">
        <f>SUM('A-LOT1_Bordereau de prix'!L21)</f>
        <v>0</v>
      </c>
      <c r="D16" s="55">
        <v>0.1</v>
      </c>
      <c r="E16" s="56">
        <f t="shared" si="1"/>
        <v>0</v>
      </c>
      <c r="F16" s="72" t="s">
        <v>41</v>
      </c>
    </row>
    <row r="17" spans="1:6" ht="20.100000000000001" customHeight="1" x14ac:dyDescent="0.25">
      <c r="A17" s="124" t="s">
        <v>38</v>
      </c>
      <c r="B17" s="68" t="s">
        <v>26</v>
      </c>
      <c r="C17" s="54">
        <f>SUM('A-LOT1_Bordereau de prix'!L22)</f>
        <v>0</v>
      </c>
      <c r="D17" s="55">
        <v>0.1</v>
      </c>
      <c r="E17" s="56">
        <f t="shared" si="1"/>
        <v>0</v>
      </c>
      <c r="F17" s="73" t="s">
        <v>42</v>
      </c>
    </row>
    <row r="18" spans="1:6" ht="20.100000000000001" customHeight="1" x14ac:dyDescent="0.25">
      <c r="A18" s="122"/>
      <c r="B18" s="66" t="s">
        <v>4</v>
      </c>
      <c r="C18" s="54">
        <f>SUM('A-LOT1_Bordereau de prix'!L23)</f>
        <v>0</v>
      </c>
      <c r="D18" s="55">
        <v>0.1</v>
      </c>
      <c r="E18" s="56">
        <f t="shared" si="1"/>
        <v>0</v>
      </c>
      <c r="F18" s="74" t="s">
        <v>43</v>
      </c>
    </row>
    <row r="19" spans="1:6" ht="20.100000000000001" customHeight="1" thickBot="1" x14ac:dyDescent="0.3">
      <c r="A19" s="122"/>
      <c r="B19" s="69" t="s">
        <v>5</v>
      </c>
      <c r="C19" s="63">
        <f>SUM('A-LOT1_Bordereau de prix'!L24)</f>
        <v>0</v>
      </c>
      <c r="D19" s="64">
        <v>0.1</v>
      </c>
      <c r="E19" s="65">
        <f t="shared" si="1"/>
        <v>0</v>
      </c>
      <c r="F19" s="75" t="s">
        <v>44</v>
      </c>
    </row>
    <row r="20" spans="1:6" ht="20.100000000000001" customHeight="1" thickBot="1" x14ac:dyDescent="0.3">
      <c r="A20" s="125" t="s">
        <v>48</v>
      </c>
      <c r="B20" s="125"/>
      <c r="C20" s="109">
        <f>SUM(E14:E19)</f>
        <v>0</v>
      </c>
      <c r="D20" s="109"/>
      <c r="E20" s="109"/>
    </row>
    <row r="22" spans="1:6" ht="15.75" thickBot="1" x14ac:dyDescent="0.3"/>
    <row r="23" spans="1:6" ht="30" customHeight="1" thickBot="1" x14ac:dyDescent="0.3">
      <c r="A23" s="118" t="s">
        <v>52</v>
      </c>
      <c r="B23" s="118"/>
      <c r="C23" s="115">
        <f>AVERAGE(C11,C20)</f>
        <v>0</v>
      </c>
      <c r="D23" s="116"/>
      <c r="E23" s="117"/>
    </row>
    <row r="25" spans="1:6" ht="15.75" thickBot="1" x14ac:dyDescent="0.3"/>
    <row r="26" spans="1:6" ht="30" customHeight="1" thickBot="1" x14ac:dyDescent="0.3">
      <c r="A26" s="110" t="s">
        <v>49</v>
      </c>
      <c r="B26" s="111"/>
      <c r="C26" s="112">
        <f>SUM('A-LOT1_Bordereau de prix'!C30)</f>
        <v>0</v>
      </c>
      <c r="D26" s="113"/>
      <c r="E26" s="114"/>
    </row>
    <row r="27" spans="1:6" ht="30" customHeight="1" thickBot="1" x14ac:dyDescent="0.3">
      <c r="A27" s="110" t="s">
        <v>50</v>
      </c>
      <c r="B27" s="111"/>
      <c r="C27" s="115">
        <f>SUM(C23-C23*C26)</f>
        <v>0</v>
      </c>
      <c r="D27" s="116"/>
      <c r="E27" s="117"/>
    </row>
  </sheetData>
  <mergeCells count="19">
    <mergeCell ref="A27:B27"/>
    <mergeCell ref="C27:E27"/>
    <mergeCell ref="A23:B23"/>
    <mergeCell ref="C23:E23"/>
    <mergeCell ref="A13:B13"/>
    <mergeCell ref="A14:A16"/>
    <mergeCell ref="A17:A19"/>
    <mergeCell ref="A20:B20"/>
    <mergeCell ref="C20:E20"/>
    <mergeCell ref="C11:E11"/>
    <mergeCell ref="A1:E1"/>
    <mergeCell ref="A3:E3"/>
    <mergeCell ref="A2:E2"/>
    <mergeCell ref="A26:B26"/>
    <mergeCell ref="C26:E26"/>
    <mergeCell ref="A4:B4"/>
    <mergeCell ref="A5:A7"/>
    <mergeCell ref="A8:A10"/>
    <mergeCell ref="A11:B11"/>
  </mergeCells>
  <printOptions horizontalCentered="1"/>
  <pageMargins left="0.70866141732283472" right="0.70866141732283472" top="0.19685039370078741" bottom="0.15748031496062992" header="0" footer="0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M77"/>
  <sheetViews>
    <sheetView zoomScaleNormal="100" zoomScalePageLayoutView="50" workbookViewId="0">
      <selection sqref="A1:M78"/>
    </sheetView>
  </sheetViews>
  <sheetFormatPr baseColWidth="10" defaultRowHeight="15" x14ac:dyDescent="0.25"/>
  <cols>
    <col min="1" max="2" width="25.7109375" customWidth="1"/>
    <col min="3" max="3" width="18.85546875" bestFit="1" customWidth="1"/>
    <col min="5" max="5" width="19.7109375" bestFit="1" customWidth="1"/>
    <col min="6" max="6" width="18.85546875" bestFit="1" customWidth="1"/>
    <col min="8" max="8" width="19.7109375" bestFit="1" customWidth="1"/>
    <col min="9" max="9" width="18.85546875" bestFit="1" customWidth="1"/>
    <col min="11" max="11" width="19.7109375" bestFit="1" customWidth="1"/>
    <col min="12" max="12" width="19.5703125" customWidth="1"/>
    <col min="13" max="13" width="5.7109375" customWidth="1"/>
  </cols>
  <sheetData>
    <row r="1" spans="1:13" ht="15" customHeight="1" x14ac:dyDescent="0.25">
      <c r="A1" s="83"/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</row>
    <row r="2" spans="1:13" ht="39.75" customHeight="1" x14ac:dyDescent="0.25">
      <c r="A2" s="84" t="s">
        <v>9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</row>
    <row r="3" spans="1:13" ht="15" customHeight="1" thickBot="1" x14ac:dyDescent="0.3">
      <c r="A3" s="92"/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</row>
    <row r="4" spans="1:13" ht="30" customHeight="1" x14ac:dyDescent="0.25">
      <c r="A4" s="86" t="s">
        <v>36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8"/>
    </row>
    <row r="5" spans="1:13" ht="5.0999999999999996" customHeight="1" x14ac:dyDescent="0.25">
      <c r="A5" s="89"/>
      <c r="B5" s="90"/>
      <c r="C5" s="90"/>
      <c r="D5" s="90"/>
      <c r="E5" s="90"/>
      <c r="F5" s="90"/>
      <c r="G5" s="90"/>
      <c r="H5" s="90"/>
      <c r="I5" s="90"/>
      <c r="J5" s="90"/>
      <c r="K5" s="90"/>
      <c r="L5" s="91"/>
    </row>
    <row r="6" spans="1:13" ht="24.95" customHeight="1" x14ac:dyDescent="0.25">
      <c r="A6" s="126" t="s">
        <v>27</v>
      </c>
      <c r="B6" s="127"/>
      <c r="C6" s="103" t="s">
        <v>21</v>
      </c>
      <c r="D6" s="103"/>
      <c r="E6" s="103"/>
      <c r="F6" s="103" t="s">
        <v>7</v>
      </c>
      <c r="G6" s="105"/>
      <c r="H6" s="105"/>
      <c r="I6" s="103" t="s">
        <v>30</v>
      </c>
      <c r="J6" s="105"/>
      <c r="K6" s="105"/>
      <c r="L6" s="107" t="s">
        <v>8</v>
      </c>
    </row>
    <row r="7" spans="1:13" ht="24.95" customHeight="1" x14ac:dyDescent="0.25">
      <c r="A7" s="97"/>
      <c r="B7" s="98"/>
      <c r="C7" s="104"/>
      <c r="D7" s="104"/>
      <c r="E7" s="104"/>
      <c r="F7" s="106"/>
      <c r="G7" s="106"/>
      <c r="H7" s="106"/>
      <c r="I7" s="106"/>
      <c r="J7" s="106"/>
      <c r="K7" s="106"/>
      <c r="L7" s="108"/>
    </row>
    <row r="8" spans="1:13" ht="24.95" customHeight="1" x14ac:dyDescent="0.25">
      <c r="A8" s="99"/>
      <c r="B8" s="100"/>
      <c r="C8" s="2" t="s">
        <v>1</v>
      </c>
      <c r="D8" s="2" t="s">
        <v>0</v>
      </c>
      <c r="E8" s="2" t="s">
        <v>2</v>
      </c>
      <c r="F8" s="2" t="s">
        <v>1</v>
      </c>
      <c r="G8" s="2" t="s">
        <v>0</v>
      </c>
      <c r="H8" s="2" t="s">
        <v>2</v>
      </c>
      <c r="I8" s="2" t="s">
        <v>1</v>
      </c>
      <c r="J8" s="2" t="s">
        <v>0</v>
      </c>
      <c r="K8" s="2" t="s">
        <v>2</v>
      </c>
      <c r="L8" s="14" t="s">
        <v>17</v>
      </c>
    </row>
    <row r="9" spans="1:13" ht="24.95" customHeight="1" x14ac:dyDescent="0.25">
      <c r="A9" s="93" t="s">
        <v>37</v>
      </c>
      <c r="B9" s="3" t="s">
        <v>26</v>
      </c>
      <c r="C9" s="17"/>
      <c r="D9" s="18"/>
      <c r="E9" s="6">
        <f>SUM(C9+C9*D9)</f>
        <v>0</v>
      </c>
      <c r="F9" s="17"/>
      <c r="G9" s="18"/>
      <c r="H9" s="6">
        <f>SUM(F9+F9*G9)</f>
        <v>0</v>
      </c>
      <c r="I9" s="17"/>
      <c r="J9" s="18"/>
      <c r="K9" s="6">
        <f>SUM(I9+I9*J9)</f>
        <v>0</v>
      </c>
      <c r="L9" s="11">
        <f>SUM(K9,H9,E9)</f>
        <v>0</v>
      </c>
      <c r="M9" s="70" t="s">
        <v>39</v>
      </c>
    </row>
    <row r="10" spans="1:13" ht="24.95" customHeight="1" x14ac:dyDescent="0.25">
      <c r="A10" s="94"/>
      <c r="B10" s="3" t="s">
        <v>4</v>
      </c>
      <c r="C10" s="17"/>
      <c r="D10" s="18"/>
      <c r="E10" s="6">
        <f t="shared" ref="E10:E11" si="0">SUM(C10+C10*D10)</f>
        <v>0</v>
      </c>
      <c r="F10" s="17"/>
      <c r="G10" s="18"/>
      <c r="H10" s="6">
        <f t="shared" ref="H10:H11" si="1">SUM(F10+F10*G10)</f>
        <v>0</v>
      </c>
      <c r="I10" s="17"/>
      <c r="J10" s="18"/>
      <c r="K10" s="6">
        <f t="shared" ref="K10:K11" si="2">SUM(I10+I10*J10)</f>
        <v>0</v>
      </c>
      <c r="L10" s="11">
        <f t="shared" ref="L10:L11" si="3">SUM(K10,H10,E10)</f>
        <v>0</v>
      </c>
      <c r="M10" s="71" t="s">
        <v>40</v>
      </c>
    </row>
    <row r="11" spans="1:13" ht="24.95" customHeight="1" thickBot="1" x14ac:dyDescent="0.3">
      <c r="A11" s="95"/>
      <c r="B11" s="4" t="s">
        <v>5</v>
      </c>
      <c r="C11" s="19"/>
      <c r="D11" s="20"/>
      <c r="E11" s="7">
        <f t="shared" si="0"/>
        <v>0</v>
      </c>
      <c r="F11" s="19"/>
      <c r="G11" s="20"/>
      <c r="H11" s="7">
        <f t="shared" si="1"/>
        <v>0</v>
      </c>
      <c r="I11" s="19"/>
      <c r="J11" s="20"/>
      <c r="K11" s="7">
        <f t="shared" si="2"/>
        <v>0</v>
      </c>
      <c r="L11" s="12">
        <f t="shared" si="3"/>
        <v>0</v>
      </c>
      <c r="M11" s="72" t="s">
        <v>41</v>
      </c>
    </row>
    <row r="12" spans="1:13" ht="24.95" customHeight="1" x14ac:dyDescent="0.25">
      <c r="A12" s="96" t="s">
        <v>38</v>
      </c>
      <c r="B12" s="31" t="s">
        <v>26</v>
      </c>
      <c r="C12" s="32"/>
      <c r="D12" s="33"/>
      <c r="E12" s="41">
        <f>SUM(C12+C12*D12)</f>
        <v>0</v>
      </c>
      <c r="F12" s="32"/>
      <c r="G12" s="33"/>
      <c r="H12" s="41">
        <f>SUM(F12+F12*G12)</f>
        <v>0</v>
      </c>
      <c r="I12" s="32"/>
      <c r="J12" s="33"/>
      <c r="K12" s="41">
        <f>SUM(I12+I12*J12)</f>
        <v>0</v>
      </c>
      <c r="L12" s="36">
        <f>SUM(K12,H12,E12)</f>
        <v>0</v>
      </c>
      <c r="M12" s="73" t="s">
        <v>42</v>
      </c>
    </row>
    <row r="13" spans="1:13" ht="24.95" customHeight="1" x14ac:dyDescent="0.25">
      <c r="A13" s="94"/>
      <c r="B13" s="3" t="s">
        <v>4</v>
      </c>
      <c r="C13" s="17"/>
      <c r="D13" s="18"/>
      <c r="E13" s="6">
        <f t="shared" ref="E13:E14" si="4">SUM(C13+C13*D13)</f>
        <v>0</v>
      </c>
      <c r="F13" s="17"/>
      <c r="G13" s="18"/>
      <c r="H13" s="6">
        <f t="shared" ref="H13:H14" si="5">SUM(F13+F13*G13)</f>
        <v>0</v>
      </c>
      <c r="I13" s="17"/>
      <c r="J13" s="18"/>
      <c r="K13" s="6">
        <f t="shared" ref="K13:K14" si="6">SUM(I13+I13*J13)</f>
        <v>0</v>
      </c>
      <c r="L13" s="11">
        <f t="shared" ref="L13:L14" si="7">SUM(K13,H13,E13)</f>
        <v>0</v>
      </c>
      <c r="M13" s="74" t="s">
        <v>43</v>
      </c>
    </row>
    <row r="14" spans="1:13" ht="24.95" customHeight="1" x14ac:dyDescent="0.25">
      <c r="A14" s="94"/>
      <c r="B14" s="5" t="s">
        <v>5</v>
      </c>
      <c r="C14" s="24"/>
      <c r="D14" s="25"/>
      <c r="E14" s="10">
        <f t="shared" si="4"/>
        <v>0</v>
      </c>
      <c r="F14" s="24"/>
      <c r="G14" s="25"/>
      <c r="H14" s="10">
        <f t="shared" si="5"/>
        <v>0</v>
      </c>
      <c r="I14" s="24"/>
      <c r="J14" s="25"/>
      <c r="K14" s="10">
        <f t="shared" si="6"/>
        <v>0</v>
      </c>
      <c r="L14" s="13">
        <f t="shared" si="7"/>
        <v>0</v>
      </c>
      <c r="M14" s="75" t="s">
        <v>44</v>
      </c>
    </row>
    <row r="15" spans="1:13" ht="5.0999999999999996" customHeight="1" x14ac:dyDescent="0.25">
      <c r="A15" s="128"/>
      <c r="B15" s="129"/>
      <c r="C15" s="129"/>
      <c r="D15" s="129"/>
      <c r="E15" s="129"/>
      <c r="F15" s="129"/>
      <c r="G15" s="129"/>
      <c r="H15" s="129"/>
      <c r="I15" s="129"/>
      <c r="J15" s="129"/>
      <c r="K15" s="129"/>
      <c r="L15" s="130"/>
    </row>
    <row r="16" spans="1:13" ht="24.95" customHeight="1" x14ac:dyDescent="0.25">
      <c r="A16" s="126" t="s">
        <v>29</v>
      </c>
      <c r="B16" s="127"/>
      <c r="C16" s="103" t="s">
        <v>21</v>
      </c>
      <c r="D16" s="103"/>
      <c r="E16" s="103"/>
      <c r="F16" s="103" t="s">
        <v>7</v>
      </c>
      <c r="G16" s="105"/>
      <c r="H16" s="105"/>
      <c r="I16" s="103" t="s">
        <v>30</v>
      </c>
      <c r="J16" s="105"/>
      <c r="K16" s="105"/>
      <c r="L16" s="107" t="s">
        <v>8</v>
      </c>
    </row>
    <row r="17" spans="1:13" ht="24.95" customHeight="1" x14ac:dyDescent="0.25">
      <c r="A17" s="97"/>
      <c r="B17" s="98"/>
      <c r="C17" s="104"/>
      <c r="D17" s="104"/>
      <c r="E17" s="104"/>
      <c r="F17" s="106"/>
      <c r="G17" s="106"/>
      <c r="H17" s="106"/>
      <c r="I17" s="106"/>
      <c r="J17" s="106"/>
      <c r="K17" s="106"/>
      <c r="L17" s="108"/>
    </row>
    <row r="18" spans="1:13" ht="24.95" customHeight="1" x14ac:dyDescent="0.25">
      <c r="A18" s="99"/>
      <c r="B18" s="100"/>
      <c r="C18" s="2" t="s">
        <v>1</v>
      </c>
      <c r="D18" s="2" t="s">
        <v>0</v>
      </c>
      <c r="E18" s="2" t="s">
        <v>2</v>
      </c>
      <c r="F18" s="2" t="s">
        <v>1</v>
      </c>
      <c r="G18" s="2" t="s">
        <v>0</v>
      </c>
      <c r="H18" s="2" t="s">
        <v>2</v>
      </c>
      <c r="I18" s="2" t="s">
        <v>1</v>
      </c>
      <c r="J18" s="2" t="s">
        <v>0</v>
      </c>
      <c r="K18" s="2" t="s">
        <v>2</v>
      </c>
      <c r="L18" s="14" t="s">
        <v>17</v>
      </c>
    </row>
    <row r="19" spans="1:13" ht="24.95" customHeight="1" x14ac:dyDescent="0.25">
      <c r="A19" s="93" t="s">
        <v>37</v>
      </c>
      <c r="B19" s="3" t="s">
        <v>26</v>
      </c>
      <c r="C19" s="17"/>
      <c r="D19" s="18"/>
      <c r="E19" s="6">
        <f>SUM(C19+C19*D19)</f>
        <v>0</v>
      </c>
      <c r="F19" s="17"/>
      <c r="G19" s="18"/>
      <c r="H19" s="6">
        <f>SUM(F19+F19*G19)</f>
        <v>0</v>
      </c>
      <c r="I19" s="17"/>
      <c r="J19" s="18"/>
      <c r="K19" s="6">
        <f>SUM(I19+I19*J19)</f>
        <v>0</v>
      </c>
      <c r="L19" s="11">
        <f>SUM(K19,H19,E19)</f>
        <v>0</v>
      </c>
      <c r="M19" s="70" t="s">
        <v>39</v>
      </c>
    </row>
    <row r="20" spans="1:13" ht="24.95" customHeight="1" x14ac:dyDescent="0.25">
      <c r="A20" s="94"/>
      <c r="B20" s="3" t="s">
        <v>4</v>
      </c>
      <c r="C20" s="17"/>
      <c r="D20" s="18"/>
      <c r="E20" s="6">
        <f t="shared" ref="E20:E21" si="8">SUM(C20+C20*D20)</f>
        <v>0</v>
      </c>
      <c r="F20" s="17"/>
      <c r="G20" s="18"/>
      <c r="H20" s="6">
        <f t="shared" ref="H20:H21" si="9">SUM(F20+F20*G20)</f>
        <v>0</v>
      </c>
      <c r="I20" s="17"/>
      <c r="J20" s="18"/>
      <c r="K20" s="6">
        <f t="shared" ref="K20:K21" si="10">SUM(I20+I20*J20)</f>
        <v>0</v>
      </c>
      <c r="L20" s="11">
        <f t="shared" ref="L20:L21" si="11">SUM(K20,H20,E20)</f>
        <v>0</v>
      </c>
      <c r="M20" s="71" t="s">
        <v>40</v>
      </c>
    </row>
    <row r="21" spans="1:13" ht="24.95" customHeight="1" thickBot="1" x14ac:dyDescent="0.3">
      <c r="A21" s="95"/>
      <c r="B21" s="4" t="s">
        <v>5</v>
      </c>
      <c r="C21" s="19"/>
      <c r="D21" s="20"/>
      <c r="E21" s="7">
        <f t="shared" si="8"/>
        <v>0</v>
      </c>
      <c r="F21" s="19"/>
      <c r="G21" s="20"/>
      <c r="H21" s="7">
        <f t="shared" si="9"/>
        <v>0</v>
      </c>
      <c r="I21" s="19"/>
      <c r="J21" s="20"/>
      <c r="K21" s="7">
        <f t="shared" si="10"/>
        <v>0</v>
      </c>
      <c r="L21" s="12">
        <f t="shared" si="11"/>
        <v>0</v>
      </c>
      <c r="M21" s="72" t="s">
        <v>41</v>
      </c>
    </row>
    <row r="22" spans="1:13" ht="24.95" customHeight="1" x14ac:dyDescent="0.25">
      <c r="A22" s="96" t="s">
        <v>38</v>
      </c>
      <c r="B22" s="31" t="s">
        <v>26</v>
      </c>
      <c r="C22" s="32"/>
      <c r="D22" s="33"/>
      <c r="E22" s="41">
        <f>SUM(C22+C22*D22)</f>
        <v>0</v>
      </c>
      <c r="F22" s="32"/>
      <c r="G22" s="33"/>
      <c r="H22" s="41">
        <f>SUM(F22+F22*G22)</f>
        <v>0</v>
      </c>
      <c r="I22" s="32"/>
      <c r="J22" s="33"/>
      <c r="K22" s="41">
        <f>SUM(I22+I22*J22)</f>
        <v>0</v>
      </c>
      <c r="L22" s="36">
        <f>SUM(K22,H22,E22)</f>
        <v>0</v>
      </c>
      <c r="M22" s="73" t="s">
        <v>42</v>
      </c>
    </row>
    <row r="23" spans="1:13" ht="24.95" customHeight="1" x14ac:dyDescent="0.25">
      <c r="A23" s="94"/>
      <c r="B23" s="3" t="s">
        <v>4</v>
      </c>
      <c r="C23" s="17"/>
      <c r="D23" s="18"/>
      <c r="E23" s="6">
        <f t="shared" ref="E23:E24" si="12">SUM(C23+C23*D23)</f>
        <v>0</v>
      </c>
      <c r="F23" s="17"/>
      <c r="G23" s="18"/>
      <c r="H23" s="6">
        <f t="shared" ref="H23:H24" si="13">SUM(F23+F23*G23)</f>
        <v>0</v>
      </c>
      <c r="I23" s="17"/>
      <c r="J23" s="18"/>
      <c r="K23" s="6">
        <f t="shared" ref="K23:K24" si="14">SUM(I23+I23*J23)</f>
        <v>0</v>
      </c>
      <c r="L23" s="11">
        <f t="shared" ref="L23:L24" si="15">SUM(K23,H23,E23)</f>
        <v>0</v>
      </c>
      <c r="M23" s="74" t="s">
        <v>43</v>
      </c>
    </row>
    <row r="24" spans="1:13" ht="24.95" customHeight="1" x14ac:dyDescent="0.25">
      <c r="A24" s="94"/>
      <c r="B24" s="5" t="s">
        <v>5</v>
      </c>
      <c r="C24" s="24"/>
      <c r="D24" s="25"/>
      <c r="E24" s="10">
        <f t="shared" si="12"/>
        <v>0</v>
      </c>
      <c r="F24" s="24"/>
      <c r="G24" s="25"/>
      <c r="H24" s="10">
        <f t="shared" si="13"/>
        <v>0</v>
      </c>
      <c r="I24" s="24"/>
      <c r="J24" s="25"/>
      <c r="K24" s="10">
        <f t="shared" si="14"/>
        <v>0</v>
      </c>
      <c r="L24" s="13">
        <f t="shared" si="15"/>
        <v>0</v>
      </c>
      <c r="M24" s="75" t="s">
        <v>44</v>
      </c>
    </row>
    <row r="25" spans="1:13" ht="5.0999999999999996" customHeight="1" x14ac:dyDescent="0.25">
      <c r="A25" s="128"/>
      <c r="B25" s="129"/>
      <c r="C25" s="129"/>
      <c r="D25" s="129"/>
      <c r="E25" s="129"/>
      <c r="F25" s="129"/>
      <c r="G25" s="129"/>
      <c r="H25" s="129"/>
      <c r="I25" s="129"/>
      <c r="J25" s="129"/>
      <c r="K25" s="129"/>
      <c r="L25" s="130"/>
    </row>
    <row r="26" spans="1:13" ht="24.95" customHeight="1" x14ac:dyDescent="0.25">
      <c r="A26" s="126" t="s">
        <v>28</v>
      </c>
      <c r="B26" s="127"/>
      <c r="C26" s="103" t="s">
        <v>21</v>
      </c>
      <c r="D26" s="103"/>
      <c r="E26" s="103"/>
      <c r="F26" s="103" t="s">
        <v>7</v>
      </c>
      <c r="G26" s="105"/>
      <c r="H26" s="105"/>
      <c r="I26" s="103" t="s">
        <v>30</v>
      </c>
      <c r="J26" s="105"/>
      <c r="K26" s="105"/>
      <c r="L26" s="107" t="s">
        <v>8</v>
      </c>
    </row>
    <row r="27" spans="1:13" ht="24.95" customHeight="1" x14ac:dyDescent="0.25">
      <c r="A27" s="97"/>
      <c r="B27" s="98"/>
      <c r="C27" s="104"/>
      <c r="D27" s="104"/>
      <c r="E27" s="104"/>
      <c r="F27" s="106"/>
      <c r="G27" s="106"/>
      <c r="H27" s="106"/>
      <c r="I27" s="106"/>
      <c r="J27" s="106"/>
      <c r="K27" s="106"/>
      <c r="L27" s="108"/>
    </row>
    <row r="28" spans="1:13" ht="24.95" customHeight="1" x14ac:dyDescent="0.25">
      <c r="A28" s="99"/>
      <c r="B28" s="100"/>
      <c r="C28" s="2" t="s">
        <v>1</v>
      </c>
      <c r="D28" s="2" t="s">
        <v>0</v>
      </c>
      <c r="E28" s="2" t="s">
        <v>2</v>
      </c>
      <c r="F28" s="2" t="s">
        <v>1</v>
      </c>
      <c r="G28" s="2" t="s">
        <v>0</v>
      </c>
      <c r="H28" s="2" t="s">
        <v>2</v>
      </c>
      <c r="I28" s="2" t="s">
        <v>1</v>
      </c>
      <c r="J28" s="2" t="s">
        <v>0</v>
      </c>
      <c r="K28" s="2" t="s">
        <v>2</v>
      </c>
      <c r="L28" s="14" t="s">
        <v>17</v>
      </c>
    </row>
    <row r="29" spans="1:13" ht="24.95" customHeight="1" x14ac:dyDescent="0.25">
      <c r="A29" s="93" t="s">
        <v>37</v>
      </c>
      <c r="B29" s="3" t="s">
        <v>26</v>
      </c>
      <c r="C29" s="17"/>
      <c r="D29" s="18"/>
      <c r="E29" s="6">
        <f>SUM(C29+C29*D29)</f>
        <v>0</v>
      </c>
      <c r="F29" s="17"/>
      <c r="G29" s="18"/>
      <c r="H29" s="6">
        <f>SUM(F29+F29*G29)</f>
        <v>0</v>
      </c>
      <c r="I29" s="17"/>
      <c r="J29" s="18"/>
      <c r="K29" s="6">
        <f>SUM(I29+I29*J29)</f>
        <v>0</v>
      </c>
      <c r="L29" s="11">
        <f>SUM(K29,H29,E29)</f>
        <v>0</v>
      </c>
      <c r="M29" s="70" t="s">
        <v>39</v>
      </c>
    </row>
    <row r="30" spans="1:13" ht="24.95" customHeight="1" x14ac:dyDescent="0.25">
      <c r="A30" s="94"/>
      <c r="B30" s="3" t="s">
        <v>4</v>
      </c>
      <c r="C30" s="17"/>
      <c r="D30" s="18"/>
      <c r="E30" s="6">
        <f t="shared" ref="E30:E31" si="16">SUM(C30+C30*D30)</f>
        <v>0</v>
      </c>
      <c r="F30" s="17"/>
      <c r="G30" s="18"/>
      <c r="H30" s="6">
        <f t="shared" ref="H30:H31" si="17">SUM(F30+F30*G30)</f>
        <v>0</v>
      </c>
      <c r="I30" s="17"/>
      <c r="J30" s="18"/>
      <c r="K30" s="6">
        <f t="shared" ref="K30:K31" si="18">SUM(I30+I30*J30)</f>
        <v>0</v>
      </c>
      <c r="L30" s="11">
        <f t="shared" ref="L30:L31" si="19">SUM(K30,H30,E30)</f>
        <v>0</v>
      </c>
      <c r="M30" s="71" t="s">
        <v>40</v>
      </c>
    </row>
    <row r="31" spans="1:13" ht="24.95" customHeight="1" thickBot="1" x14ac:dyDescent="0.3">
      <c r="A31" s="95"/>
      <c r="B31" s="4" t="s">
        <v>5</v>
      </c>
      <c r="C31" s="19"/>
      <c r="D31" s="20"/>
      <c r="E31" s="7">
        <f t="shared" si="16"/>
        <v>0</v>
      </c>
      <c r="F31" s="19"/>
      <c r="G31" s="20"/>
      <c r="H31" s="7">
        <f t="shared" si="17"/>
        <v>0</v>
      </c>
      <c r="I31" s="19"/>
      <c r="J31" s="20"/>
      <c r="K31" s="7">
        <f t="shared" si="18"/>
        <v>0</v>
      </c>
      <c r="L31" s="12">
        <f t="shared" si="19"/>
        <v>0</v>
      </c>
      <c r="M31" s="72" t="s">
        <v>41</v>
      </c>
    </row>
    <row r="32" spans="1:13" ht="24.95" customHeight="1" x14ac:dyDescent="0.25">
      <c r="A32" s="96" t="s">
        <v>38</v>
      </c>
      <c r="B32" s="31" t="s">
        <v>26</v>
      </c>
      <c r="C32" s="32"/>
      <c r="D32" s="33"/>
      <c r="E32" s="41">
        <f>SUM(C32+C32*D32)</f>
        <v>0</v>
      </c>
      <c r="F32" s="32"/>
      <c r="G32" s="33"/>
      <c r="H32" s="41">
        <f>SUM(F32+F32*G32)</f>
        <v>0</v>
      </c>
      <c r="I32" s="32"/>
      <c r="J32" s="33"/>
      <c r="K32" s="41">
        <f>SUM(I32+I32*J32)</f>
        <v>0</v>
      </c>
      <c r="L32" s="36">
        <f>SUM(K32,H32,E32)</f>
        <v>0</v>
      </c>
      <c r="M32" s="73" t="s">
        <v>42</v>
      </c>
    </row>
    <row r="33" spans="1:13" ht="24.95" customHeight="1" x14ac:dyDescent="0.25">
      <c r="A33" s="94"/>
      <c r="B33" s="3" t="s">
        <v>4</v>
      </c>
      <c r="C33" s="17"/>
      <c r="D33" s="18"/>
      <c r="E33" s="6">
        <f t="shared" ref="E33:E34" si="20">SUM(C33+C33*D33)</f>
        <v>0</v>
      </c>
      <c r="F33" s="17"/>
      <c r="G33" s="18"/>
      <c r="H33" s="6">
        <f t="shared" ref="H33:H34" si="21">SUM(F33+F33*G33)</f>
        <v>0</v>
      </c>
      <c r="I33" s="17"/>
      <c r="J33" s="18"/>
      <c r="K33" s="6">
        <f t="shared" ref="K33:K34" si="22">SUM(I33+I33*J33)</f>
        <v>0</v>
      </c>
      <c r="L33" s="11">
        <f t="shared" ref="L33:L34" si="23">SUM(K33,H33,E33)</f>
        <v>0</v>
      </c>
      <c r="M33" s="74" t="s">
        <v>43</v>
      </c>
    </row>
    <row r="34" spans="1:13" ht="24.95" customHeight="1" x14ac:dyDescent="0.25">
      <c r="A34" s="94"/>
      <c r="B34" s="5" t="s">
        <v>5</v>
      </c>
      <c r="C34" s="24"/>
      <c r="D34" s="25"/>
      <c r="E34" s="10">
        <f t="shared" si="20"/>
        <v>0</v>
      </c>
      <c r="F34" s="24"/>
      <c r="G34" s="25"/>
      <c r="H34" s="10">
        <f t="shared" si="21"/>
        <v>0</v>
      </c>
      <c r="I34" s="24"/>
      <c r="J34" s="25"/>
      <c r="K34" s="10">
        <f t="shared" si="22"/>
        <v>0</v>
      </c>
      <c r="L34" s="13">
        <f t="shared" si="23"/>
        <v>0</v>
      </c>
      <c r="M34" s="75" t="s">
        <v>44</v>
      </c>
    </row>
    <row r="35" spans="1:13" ht="5.0999999999999996" customHeight="1" x14ac:dyDescent="0.25">
      <c r="A35" s="89"/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1"/>
    </row>
    <row r="36" spans="1:13" ht="24.95" customHeight="1" x14ac:dyDescent="0.25">
      <c r="A36" s="126" t="s">
        <v>32</v>
      </c>
      <c r="B36" s="127"/>
      <c r="C36" s="103" t="s">
        <v>21</v>
      </c>
      <c r="D36" s="103"/>
      <c r="E36" s="103"/>
      <c r="F36" s="103" t="s">
        <v>7</v>
      </c>
      <c r="G36" s="105"/>
      <c r="H36" s="105"/>
      <c r="I36" s="103" t="s">
        <v>30</v>
      </c>
      <c r="J36" s="105"/>
      <c r="K36" s="105"/>
      <c r="L36" s="107" t="s">
        <v>8</v>
      </c>
    </row>
    <row r="37" spans="1:13" ht="24.95" customHeight="1" x14ac:dyDescent="0.25">
      <c r="A37" s="97"/>
      <c r="B37" s="98"/>
      <c r="C37" s="104"/>
      <c r="D37" s="104"/>
      <c r="E37" s="104"/>
      <c r="F37" s="106"/>
      <c r="G37" s="106"/>
      <c r="H37" s="106"/>
      <c r="I37" s="106"/>
      <c r="J37" s="106"/>
      <c r="K37" s="106"/>
      <c r="L37" s="108"/>
    </row>
    <row r="38" spans="1:13" ht="24.95" customHeight="1" x14ac:dyDescent="0.25">
      <c r="A38" s="99"/>
      <c r="B38" s="100"/>
      <c r="C38" s="26" t="s">
        <v>1</v>
      </c>
      <c r="D38" s="26" t="s">
        <v>0</v>
      </c>
      <c r="E38" s="26" t="s">
        <v>2</v>
      </c>
      <c r="F38" s="26" t="s">
        <v>1</v>
      </c>
      <c r="G38" s="26" t="s">
        <v>0</v>
      </c>
      <c r="H38" s="26" t="s">
        <v>2</v>
      </c>
      <c r="I38" s="26" t="s">
        <v>1</v>
      </c>
      <c r="J38" s="26" t="s">
        <v>0</v>
      </c>
      <c r="K38" s="26" t="s">
        <v>2</v>
      </c>
      <c r="L38" s="14" t="s">
        <v>17</v>
      </c>
    </row>
    <row r="39" spans="1:13" ht="24.95" customHeight="1" x14ac:dyDescent="0.25">
      <c r="A39" s="93" t="s">
        <v>37</v>
      </c>
      <c r="B39" s="3" t="s">
        <v>26</v>
      </c>
      <c r="C39" s="17"/>
      <c r="D39" s="18"/>
      <c r="E39" s="6">
        <f>SUM(C39+C39*D39)</f>
        <v>0</v>
      </c>
      <c r="F39" s="17"/>
      <c r="G39" s="18"/>
      <c r="H39" s="6">
        <f>SUM(F39+F39*G39)</f>
        <v>0</v>
      </c>
      <c r="I39" s="17"/>
      <c r="J39" s="18"/>
      <c r="K39" s="6">
        <f>SUM(I39+I39*J39)</f>
        <v>0</v>
      </c>
      <c r="L39" s="11">
        <f>SUM(K39,H39,E39)</f>
        <v>0</v>
      </c>
      <c r="M39" s="70" t="s">
        <v>39</v>
      </c>
    </row>
    <row r="40" spans="1:13" ht="24.95" customHeight="1" x14ac:dyDescent="0.25">
      <c r="A40" s="94"/>
      <c r="B40" s="3" t="s">
        <v>4</v>
      </c>
      <c r="C40" s="17"/>
      <c r="D40" s="18"/>
      <c r="E40" s="6">
        <f t="shared" ref="E40:E41" si="24">SUM(C40+C40*D40)</f>
        <v>0</v>
      </c>
      <c r="F40" s="17"/>
      <c r="G40" s="18"/>
      <c r="H40" s="6">
        <f t="shared" ref="H40:H41" si="25">SUM(F40+F40*G40)</f>
        <v>0</v>
      </c>
      <c r="I40" s="17"/>
      <c r="J40" s="18"/>
      <c r="K40" s="6">
        <f t="shared" ref="K40:K41" si="26">SUM(I40+I40*J40)</f>
        <v>0</v>
      </c>
      <c r="L40" s="11">
        <f t="shared" ref="L40:L41" si="27">SUM(K40,H40,E40)</f>
        <v>0</v>
      </c>
      <c r="M40" s="71" t="s">
        <v>40</v>
      </c>
    </row>
    <row r="41" spans="1:13" ht="24.95" customHeight="1" thickBot="1" x14ac:dyDescent="0.3">
      <c r="A41" s="95"/>
      <c r="B41" s="4" t="s">
        <v>5</v>
      </c>
      <c r="C41" s="19"/>
      <c r="D41" s="20"/>
      <c r="E41" s="7">
        <f t="shared" si="24"/>
        <v>0</v>
      </c>
      <c r="F41" s="19"/>
      <c r="G41" s="20"/>
      <c r="H41" s="7">
        <f t="shared" si="25"/>
        <v>0</v>
      </c>
      <c r="I41" s="19"/>
      <c r="J41" s="20"/>
      <c r="K41" s="7">
        <f t="shared" si="26"/>
        <v>0</v>
      </c>
      <c r="L41" s="12">
        <f t="shared" si="27"/>
        <v>0</v>
      </c>
      <c r="M41" s="72" t="s">
        <v>41</v>
      </c>
    </row>
    <row r="42" spans="1:13" ht="24.95" customHeight="1" x14ac:dyDescent="0.25">
      <c r="A42" s="96" t="s">
        <v>38</v>
      </c>
      <c r="B42" s="31" t="s">
        <v>26</v>
      </c>
      <c r="C42" s="32"/>
      <c r="D42" s="33"/>
      <c r="E42" s="41">
        <f>SUM(C42+C42*D42)</f>
        <v>0</v>
      </c>
      <c r="F42" s="32"/>
      <c r="G42" s="33"/>
      <c r="H42" s="41">
        <f>SUM(F42+F42*G42)</f>
        <v>0</v>
      </c>
      <c r="I42" s="32"/>
      <c r="J42" s="33"/>
      <c r="K42" s="41">
        <f>SUM(I42+I42*J42)</f>
        <v>0</v>
      </c>
      <c r="L42" s="36">
        <f>SUM(K42,H42,E42)</f>
        <v>0</v>
      </c>
      <c r="M42" s="73" t="s">
        <v>42</v>
      </c>
    </row>
    <row r="43" spans="1:13" ht="24.95" customHeight="1" x14ac:dyDescent="0.25">
      <c r="A43" s="94"/>
      <c r="B43" s="3" t="s">
        <v>4</v>
      </c>
      <c r="C43" s="17"/>
      <c r="D43" s="18"/>
      <c r="E43" s="6">
        <f t="shared" ref="E43:E44" si="28">SUM(C43+C43*D43)</f>
        <v>0</v>
      </c>
      <c r="F43" s="17"/>
      <c r="G43" s="18"/>
      <c r="H43" s="6">
        <f t="shared" ref="H43:H44" si="29">SUM(F43+F43*G43)</f>
        <v>0</v>
      </c>
      <c r="I43" s="17"/>
      <c r="J43" s="18"/>
      <c r="K43" s="6">
        <f t="shared" ref="K43:K44" si="30">SUM(I43+I43*J43)</f>
        <v>0</v>
      </c>
      <c r="L43" s="11">
        <f t="shared" ref="L43:L44" si="31">SUM(K43,H43,E43)</f>
        <v>0</v>
      </c>
      <c r="M43" s="74" t="s">
        <v>43</v>
      </c>
    </row>
    <row r="44" spans="1:13" ht="24.95" customHeight="1" x14ac:dyDescent="0.25">
      <c r="A44" s="94"/>
      <c r="B44" s="5" t="s">
        <v>5</v>
      </c>
      <c r="C44" s="24"/>
      <c r="D44" s="25"/>
      <c r="E44" s="10">
        <f t="shared" si="28"/>
        <v>0</v>
      </c>
      <c r="F44" s="24"/>
      <c r="G44" s="25"/>
      <c r="H44" s="10">
        <f t="shared" si="29"/>
        <v>0</v>
      </c>
      <c r="I44" s="24"/>
      <c r="J44" s="25"/>
      <c r="K44" s="10">
        <f t="shared" si="30"/>
        <v>0</v>
      </c>
      <c r="L44" s="13">
        <f t="shared" si="31"/>
        <v>0</v>
      </c>
      <c r="M44" s="75" t="s">
        <v>44</v>
      </c>
    </row>
    <row r="45" spans="1:13" ht="5.0999999999999996" customHeight="1" x14ac:dyDescent="0.25">
      <c r="A45" s="128"/>
      <c r="B45" s="129"/>
      <c r="C45" s="129"/>
      <c r="D45" s="129"/>
      <c r="E45" s="129"/>
      <c r="F45" s="129"/>
      <c r="G45" s="129"/>
      <c r="H45" s="129"/>
      <c r="I45" s="129"/>
      <c r="J45" s="129"/>
      <c r="K45" s="129"/>
      <c r="L45" s="130"/>
    </row>
    <row r="46" spans="1:13" ht="24.95" customHeight="1" x14ac:dyDescent="0.25">
      <c r="A46" s="126" t="s">
        <v>33</v>
      </c>
      <c r="B46" s="127"/>
      <c r="C46" s="103" t="s">
        <v>21</v>
      </c>
      <c r="D46" s="103"/>
      <c r="E46" s="103"/>
      <c r="F46" s="103" t="s">
        <v>7</v>
      </c>
      <c r="G46" s="105"/>
      <c r="H46" s="105"/>
      <c r="I46" s="103" t="s">
        <v>30</v>
      </c>
      <c r="J46" s="105"/>
      <c r="K46" s="105"/>
      <c r="L46" s="107" t="s">
        <v>8</v>
      </c>
    </row>
    <row r="47" spans="1:13" ht="24.95" customHeight="1" x14ac:dyDescent="0.25">
      <c r="A47" s="97"/>
      <c r="B47" s="98"/>
      <c r="C47" s="104"/>
      <c r="D47" s="104"/>
      <c r="E47" s="104"/>
      <c r="F47" s="106"/>
      <c r="G47" s="106"/>
      <c r="H47" s="106"/>
      <c r="I47" s="106"/>
      <c r="J47" s="106"/>
      <c r="K47" s="106"/>
      <c r="L47" s="108"/>
    </row>
    <row r="48" spans="1:13" ht="24.95" customHeight="1" x14ac:dyDescent="0.25">
      <c r="A48" s="99"/>
      <c r="B48" s="100"/>
      <c r="C48" s="26" t="s">
        <v>1</v>
      </c>
      <c r="D48" s="26" t="s">
        <v>0</v>
      </c>
      <c r="E48" s="26" t="s">
        <v>2</v>
      </c>
      <c r="F48" s="26" t="s">
        <v>1</v>
      </c>
      <c r="G48" s="26" t="s">
        <v>0</v>
      </c>
      <c r="H48" s="26" t="s">
        <v>2</v>
      </c>
      <c r="I48" s="26" t="s">
        <v>1</v>
      </c>
      <c r="J48" s="26" t="s">
        <v>0</v>
      </c>
      <c r="K48" s="26" t="s">
        <v>2</v>
      </c>
      <c r="L48" s="14" t="s">
        <v>17</v>
      </c>
    </row>
    <row r="49" spans="1:13" ht="24.95" customHeight="1" x14ac:dyDescent="0.25">
      <c r="A49" s="93" t="s">
        <v>37</v>
      </c>
      <c r="B49" s="3" t="s">
        <v>26</v>
      </c>
      <c r="C49" s="17"/>
      <c r="D49" s="18"/>
      <c r="E49" s="6">
        <f>SUM(C49+C49*D49)</f>
        <v>0</v>
      </c>
      <c r="F49" s="17"/>
      <c r="G49" s="18"/>
      <c r="H49" s="6">
        <f>SUM(F49+F49*G49)</f>
        <v>0</v>
      </c>
      <c r="I49" s="17"/>
      <c r="J49" s="18"/>
      <c r="K49" s="6">
        <f>SUM(I49+I49*J49)</f>
        <v>0</v>
      </c>
      <c r="L49" s="11">
        <f>SUM(K49,H49,E49)</f>
        <v>0</v>
      </c>
      <c r="M49" s="70" t="s">
        <v>39</v>
      </c>
    </row>
    <row r="50" spans="1:13" ht="24.95" customHeight="1" x14ac:dyDescent="0.25">
      <c r="A50" s="94"/>
      <c r="B50" s="3" t="s">
        <v>4</v>
      </c>
      <c r="C50" s="17"/>
      <c r="D50" s="18"/>
      <c r="E50" s="6">
        <f t="shared" ref="E50:E51" si="32">SUM(C50+C50*D50)</f>
        <v>0</v>
      </c>
      <c r="F50" s="17"/>
      <c r="G50" s="18"/>
      <c r="H50" s="6">
        <f t="shared" ref="H50:H51" si="33">SUM(F50+F50*G50)</f>
        <v>0</v>
      </c>
      <c r="I50" s="17"/>
      <c r="J50" s="18"/>
      <c r="K50" s="6">
        <f t="shared" ref="K50:K51" si="34">SUM(I50+I50*J50)</f>
        <v>0</v>
      </c>
      <c r="L50" s="11">
        <f t="shared" ref="L50:L51" si="35">SUM(K50,H50,E50)</f>
        <v>0</v>
      </c>
      <c r="M50" s="71" t="s">
        <v>40</v>
      </c>
    </row>
    <row r="51" spans="1:13" ht="24.95" customHeight="1" thickBot="1" x14ac:dyDescent="0.3">
      <c r="A51" s="95"/>
      <c r="B51" s="4" t="s">
        <v>5</v>
      </c>
      <c r="C51" s="19"/>
      <c r="D51" s="20"/>
      <c r="E51" s="7">
        <f t="shared" si="32"/>
        <v>0</v>
      </c>
      <c r="F51" s="19"/>
      <c r="G51" s="20"/>
      <c r="H51" s="7">
        <f t="shared" si="33"/>
        <v>0</v>
      </c>
      <c r="I51" s="19"/>
      <c r="J51" s="20"/>
      <c r="K51" s="7">
        <f t="shared" si="34"/>
        <v>0</v>
      </c>
      <c r="L51" s="12">
        <f t="shared" si="35"/>
        <v>0</v>
      </c>
      <c r="M51" s="72" t="s">
        <v>41</v>
      </c>
    </row>
    <row r="52" spans="1:13" ht="24.95" customHeight="1" x14ac:dyDescent="0.25">
      <c r="A52" s="96" t="s">
        <v>38</v>
      </c>
      <c r="B52" s="31" t="s">
        <v>26</v>
      </c>
      <c r="C52" s="32"/>
      <c r="D52" s="33"/>
      <c r="E52" s="41">
        <f>SUM(C52+C52*D52)</f>
        <v>0</v>
      </c>
      <c r="F52" s="32"/>
      <c r="G52" s="33"/>
      <c r="H52" s="41">
        <f>SUM(F52+F52*G52)</f>
        <v>0</v>
      </c>
      <c r="I52" s="32"/>
      <c r="J52" s="33"/>
      <c r="K52" s="41">
        <f>SUM(I52+I52*J52)</f>
        <v>0</v>
      </c>
      <c r="L52" s="36">
        <f>SUM(K52,H52,E52)</f>
        <v>0</v>
      </c>
      <c r="M52" s="73" t="s">
        <v>42</v>
      </c>
    </row>
    <row r="53" spans="1:13" ht="24.95" customHeight="1" x14ac:dyDescent="0.25">
      <c r="A53" s="94"/>
      <c r="B53" s="3" t="s">
        <v>4</v>
      </c>
      <c r="C53" s="17"/>
      <c r="D53" s="18"/>
      <c r="E53" s="6">
        <f t="shared" ref="E53:E54" si="36">SUM(C53+C53*D53)</f>
        <v>0</v>
      </c>
      <c r="F53" s="17"/>
      <c r="G53" s="18"/>
      <c r="H53" s="6">
        <f t="shared" ref="H53:H54" si="37">SUM(F53+F53*G53)</f>
        <v>0</v>
      </c>
      <c r="I53" s="17"/>
      <c r="J53" s="18"/>
      <c r="K53" s="6">
        <f t="shared" ref="K53:K54" si="38">SUM(I53+I53*J53)</f>
        <v>0</v>
      </c>
      <c r="L53" s="11">
        <f t="shared" ref="L53:L54" si="39">SUM(K53,H53,E53)</f>
        <v>0</v>
      </c>
      <c r="M53" s="74" t="s">
        <v>43</v>
      </c>
    </row>
    <row r="54" spans="1:13" ht="24.95" customHeight="1" x14ac:dyDescent="0.25">
      <c r="A54" s="94"/>
      <c r="B54" s="5" t="s">
        <v>5</v>
      </c>
      <c r="C54" s="24"/>
      <c r="D54" s="25"/>
      <c r="E54" s="10">
        <f t="shared" si="36"/>
        <v>0</v>
      </c>
      <c r="F54" s="24"/>
      <c r="G54" s="25"/>
      <c r="H54" s="10">
        <f t="shared" si="37"/>
        <v>0</v>
      </c>
      <c r="I54" s="24"/>
      <c r="J54" s="25"/>
      <c r="K54" s="10">
        <f t="shared" si="38"/>
        <v>0</v>
      </c>
      <c r="L54" s="13">
        <f t="shared" si="39"/>
        <v>0</v>
      </c>
      <c r="M54" s="75" t="s">
        <v>44</v>
      </c>
    </row>
    <row r="55" spans="1:13" ht="5.0999999999999996" customHeight="1" x14ac:dyDescent="0.25">
      <c r="A55" s="128"/>
      <c r="B55" s="129"/>
      <c r="C55" s="129"/>
      <c r="D55" s="129"/>
      <c r="E55" s="129"/>
      <c r="F55" s="129"/>
      <c r="G55" s="129"/>
      <c r="H55" s="129"/>
      <c r="I55" s="129"/>
      <c r="J55" s="129"/>
      <c r="K55" s="129"/>
      <c r="L55" s="130"/>
    </row>
    <row r="56" spans="1:13" ht="24.95" customHeight="1" x14ac:dyDescent="0.25">
      <c r="A56" s="126" t="s">
        <v>34</v>
      </c>
      <c r="B56" s="127"/>
      <c r="C56" s="103" t="s">
        <v>21</v>
      </c>
      <c r="D56" s="103"/>
      <c r="E56" s="103"/>
      <c r="F56" s="103" t="s">
        <v>7</v>
      </c>
      <c r="G56" s="105"/>
      <c r="H56" s="105"/>
      <c r="I56" s="103" t="s">
        <v>30</v>
      </c>
      <c r="J56" s="105"/>
      <c r="K56" s="105"/>
      <c r="L56" s="107" t="s">
        <v>8</v>
      </c>
    </row>
    <row r="57" spans="1:13" ht="24.95" customHeight="1" x14ac:dyDescent="0.25">
      <c r="A57" s="97"/>
      <c r="B57" s="98"/>
      <c r="C57" s="104"/>
      <c r="D57" s="104"/>
      <c r="E57" s="104"/>
      <c r="F57" s="106"/>
      <c r="G57" s="106"/>
      <c r="H57" s="106"/>
      <c r="I57" s="106"/>
      <c r="J57" s="106"/>
      <c r="K57" s="106"/>
      <c r="L57" s="108"/>
    </row>
    <row r="58" spans="1:13" ht="24.95" customHeight="1" x14ac:dyDescent="0.25">
      <c r="A58" s="99"/>
      <c r="B58" s="100"/>
      <c r="C58" s="26" t="s">
        <v>1</v>
      </c>
      <c r="D58" s="26" t="s">
        <v>0</v>
      </c>
      <c r="E58" s="26" t="s">
        <v>2</v>
      </c>
      <c r="F58" s="26" t="s">
        <v>1</v>
      </c>
      <c r="G58" s="26" t="s">
        <v>0</v>
      </c>
      <c r="H58" s="26" t="s">
        <v>2</v>
      </c>
      <c r="I58" s="26" t="s">
        <v>1</v>
      </c>
      <c r="J58" s="26" t="s">
        <v>0</v>
      </c>
      <c r="K58" s="26" t="s">
        <v>2</v>
      </c>
      <c r="L58" s="14" t="s">
        <v>17</v>
      </c>
    </row>
    <row r="59" spans="1:13" ht="24.95" customHeight="1" x14ac:dyDescent="0.25">
      <c r="A59" s="93" t="s">
        <v>37</v>
      </c>
      <c r="B59" s="3" t="s">
        <v>26</v>
      </c>
      <c r="C59" s="17"/>
      <c r="D59" s="18"/>
      <c r="E59" s="6">
        <f>SUM(C59+C59*D59)</f>
        <v>0</v>
      </c>
      <c r="F59" s="17"/>
      <c r="G59" s="18"/>
      <c r="H59" s="6">
        <f>SUM(F59+F59*G59)</f>
        <v>0</v>
      </c>
      <c r="I59" s="17"/>
      <c r="J59" s="18"/>
      <c r="K59" s="6">
        <f>SUM(I59+I59*J59)</f>
        <v>0</v>
      </c>
      <c r="L59" s="11">
        <f>SUM(K59,H59,E59)</f>
        <v>0</v>
      </c>
      <c r="M59" s="70" t="s">
        <v>39</v>
      </c>
    </row>
    <row r="60" spans="1:13" ht="24.95" customHeight="1" x14ac:dyDescent="0.25">
      <c r="A60" s="94"/>
      <c r="B60" s="3" t="s">
        <v>4</v>
      </c>
      <c r="C60" s="17"/>
      <c r="D60" s="18"/>
      <c r="E60" s="6">
        <f t="shared" ref="E60:E61" si="40">SUM(C60+C60*D60)</f>
        <v>0</v>
      </c>
      <c r="F60" s="17"/>
      <c r="G60" s="18"/>
      <c r="H60" s="6">
        <f t="shared" ref="H60:H61" si="41">SUM(F60+F60*G60)</f>
        <v>0</v>
      </c>
      <c r="I60" s="17"/>
      <c r="J60" s="18"/>
      <c r="K60" s="6">
        <f t="shared" ref="K60:K61" si="42">SUM(I60+I60*J60)</f>
        <v>0</v>
      </c>
      <c r="L60" s="11">
        <f t="shared" ref="L60:L61" si="43">SUM(K60,H60,E60)</f>
        <v>0</v>
      </c>
      <c r="M60" s="71" t="s">
        <v>40</v>
      </c>
    </row>
    <row r="61" spans="1:13" ht="24.95" customHeight="1" thickBot="1" x14ac:dyDescent="0.3">
      <c r="A61" s="95"/>
      <c r="B61" s="4" t="s">
        <v>5</v>
      </c>
      <c r="C61" s="19"/>
      <c r="D61" s="20"/>
      <c r="E61" s="7">
        <f t="shared" si="40"/>
        <v>0</v>
      </c>
      <c r="F61" s="19"/>
      <c r="G61" s="20"/>
      <c r="H61" s="7">
        <f t="shared" si="41"/>
        <v>0</v>
      </c>
      <c r="I61" s="19"/>
      <c r="J61" s="20"/>
      <c r="K61" s="7">
        <f t="shared" si="42"/>
        <v>0</v>
      </c>
      <c r="L61" s="12">
        <f t="shared" si="43"/>
        <v>0</v>
      </c>
      <c r="M61" s="72" t="s">
        <v>41</v>
      </c>
    </row>
    <row r="62" spans="1:13" ht="24.95" customHeight="1" x14ac:dyDescent="0.25">
      <c r="A62" s="96" t="s">
        <v>38</v>
      </c>
      <c r="B62" s="42" t="s">
        <v>26</v>
      </c>
      <c r="C62" s="43"/>
      <c r="D62" s="44"/>
      <c r="E62" s="48">
        <f>SUM(C62+C62*D62)</f>
        <v>0</v>
      </c>
      <c r="F62" s="43"/>
      <c r="G62" s="44"/>
      <c r="H62" s="48">
        <f>SUM(F62+F62*G62)</f>
        <v>0</v>
      </c>
      <c r="I62" s="43"/>
      <c r="J62" s="44"/>
      <c r="K62" s="48">
        <f>SUM(I62+I62*J62)</f>
        <v>0</v>
      </c>
      <c r="L62" s="47">
        <f>SUM(K62,H62,E62)</f>
        <v>0</v>
      </c>
      <c r="M62" s="73" t="s">
        <v>42</v>
      </c>
    </row>
    <row r="63" spans="1:13" ht="24.95" customHeight="1" x14ac:dyDescent="0.25">
      <c r="A63" s="94"/>
      <c r="B63" s="3" t="s">
        <v>4</v>
      </c>
      <c r="C63" s="17"/>
      <c r="D63" s="18"/>
      <c r="E63" s="6">
        <f t="shared" ref="E63:E64" si="44">SUM(C63+C63*D63)</f>
        <v>0</v>
      </c>
      <c r="F63" s="17"/>
      <c r="G63" s="18"/>
      <c r="H63" s="6">
        <f t="shared" ref="H63:H64" si="45">SUM(F63+F63*G63)</f>
        <v>0</v>
      </c>
      <c r="I63" s="17"/>
      <c r="J63" s="18"/>
      <c r="K63" s="6">
        <f t="shared" ref="K63:K64" si="46">SUM(I63+I63*J63)</f>
        <v>0</v>
      </c>
      <c r="L63" s="11">
        <f t="shared" ref="L63:L64" si="47">SUM(K63,H63,E63)</f>
        <v>0</v>
      </c>
      <c r="M63" s="74" t="s">
        <v>43</v>
      </c>
    </row>
    <row r="64" spans="1:13" ht="24.95" customHeight="1" thickBot="1" x14ac:dyDescent="0.3">
      <c r="A64" s="95"/>
      <c r="B64" s="4" t="s">
        <v>5</v>
      </c>
      <c r="C64" s="19"/>
      <c r="D64" s="20"/>
      <c r="E64" s="7">
        <f t="shared" si="44"/>
        <v>0</v>
      </c>
      <c r="F64" s="19"/>
      <c r="G64" s="20"/>
      <c r="H64" s="7">
        <f t="shared" si="45"/>
        <v>0</v>
      </c>
      <c r="I64" s="19"/>
      <c r="J64" s="20"/>
      <c r="K64" s="7">
        <f t="shared" si="46"/>
        <v>0</v>
      </c>
      <c r="L64" s="12">
        <f t="shared" si="47"/>
        <v>0</v>
      </c>
      <c r="M64" s="75" t="s">
        <v>44</v>
      </c>
    </row>
    <row r="65" spans="1:12" x14ac:dyDescent="0.25">
      <c r="A65" s="23" t="s">
        <v>20</v>
      </c>
      <c r="B65" s="23"/>
    </row>
    <row r="66" spans="1:12" x14ac:dyDescent="0.25">
      <c r="A66" s="23" t="s">
        <v>25</v>
      </c>
      <c r="B66" s="23"/>
    </row>
    <row r="67" spans="1:12" x14ac:dyDescent="0.25">
      <c r="A67" s="23" t="s">
        <v>22</v>
      </c>
      <c r="B67" s="23"/>
    </row>
    <row r="69" spans="1:12" ht="15.75" thickBot="1" x14ac:dyDescent="0.3"/>
    <row r="70" spans="1:12" ht="30" customHeight="1" thickBot="1" x14ac:dyDescent="0.3">
      <c r="A70" s="101" t="s">
        <v>35</v>
      </c>
      <c r="B70" s="102"/>
      <c r="C70" s="37"/>
    </row>
    <row r="73" spans="1:12" x14ac:dyDescent="0.25">
      <c r="A73" s="21" t="s">
        <v>18</v>
      </c>
      <c r="B73" s="21"/>
    </row>
    <row r="74" spans="1:12" x14ac:dyDescent="0.25">
      <c r="A74" s="22" t="s">
        <v>19</v>
      </c>
      <c r="B74" s="22"/>
    </row>
    <row r="76" spans="1:12" ht="15.75" thickBot="1" x14ac:dyDescent="0.3"/>
    <row r="77" spans="1:12" ht="16.5" thickBot="1" x14ac:dyDescent="0.3">
      <c r="A77" s="78" t="s">
        <v>23</v>
      </c>
      <c r="B77" s="79"/>
      <c r="C77" s="80"/>
      <c r="D77" s="81"/>
      <c r="E77" s="81"/>
      <c r="F77" s="81"/>
      <c r="G77" s="81"/>
      <c r="H77" s="82"/>
      <c r="I77" s="76" t="s">
        <v>24</v>
      </c>
      <c r="J77" s="76"/>
      <c r="K77" s="77"/>
      <c r="L77" s="77"/>
    </row>
  </sheetData>
  <mergeCells count="63">
    <mergeCell ref="A57:B58"/>
    <mergeCell ref="A59:A61"/>
    <mergeCell ref="A62:A64"/>
    <mergeCell ref="A29:A31"/>
    <mergeCell ref="A32:A34"/>
    <mergeCell ref="A36:B36"/>
    <mergeCell ref="A37:B38"/>
    <mergeCell ref="A39:A41"/>
    <mergeCell ref="A35:L35"/>
    <mergeCell ref="C36:E37"/>
    <mergeCell ref="F36:H37"/>
    <mergeCell ref="I36:K37"/>
    <mergeCell ref="L36:L37"/>
    <mergeCell ref="C16:E17"/>
    <mergeCell ref="F16:H17"/>
    <mergeCell ref="I16:K17"/>
    <mergeCell ref="L16:L17"/>
    <mergeCell ref="C26:E27"/>
    <mergeCell ref="F26:H27"/>
    <mergeCell ref="I26:K27"/>
    <mergeCell ref="L26:L27"/>
    <mergeCell ref="A25:L25"/>
    <mergeCell ref="A16:B16"/>
    <mergeCell ref="A17:B18"/>
    <mergeCell ref="A19:A21"/>
    <mergeCell ref="A22:A24"/>
    <mergeCell ref="A26:B26"/>
    <mergeCell ref="A27:B28"/>
    <mergeCell ref="C6:E7"/>
    <mergeCell ref="F6:H7"/>
    <mergeCell ref="I6:K7"/>
    <mergeCell ref="L6:L7"/>
    <mergeCell ref="A15:L15"/>
    <mergeCell ref="A9:A11"/>
    <mergeCell ref="A12:A14"/>
    <mergeCell ref="A6:B6"/>
    <mergeCell ref="A7:B8"/>
    <mergeCell ref="A1:L1"/>
    <mergeCell ref="A2:L2"/>
    <mergeCell ref="A3:L3"/>
    <mergeCell ref="A4:L4"/>
    <mergeCell ref="A5:L5"/>
    <mergeCell ref="C56:E57"/>
    <mergeCell ref="F56:H57"/>
    <mergeCell ref="I56:K57"/>
    <mergeCell ref="L56:L57"/>
    <mergeCell ref="A42:A44"/>
    <mergeCell ref="A46:B46"/>
    <mergeCell ref="A47:B48"/>
    <mergeCell ref="A49:A51"/>
    <mergeCell ref="A55:L55"/>
    <mergeCell ref="A45:L45"/>
    <mergeCell ref="C46:E47"/>
    <mergeCell ref="F46:H47"/>
    <mergeCell ref="I46:K47"/>
    <mergeCell ref="L46:L47"/>
    <mergeCell ref="A52:A54"/>
    <mergeCell ref="A56:B56"/>
    <mergeCell ref="A70:B70"/>
    <mergeCell ref="A77:B77"/>
    <mergeCell ref="C77:H77"/>
    <mergeCell ref="I77:J77"/>
    <mergeCell ref="K77:L77"/>
  </mergeCells>
  <printOptions horizontalCentered="1"/>
  <pageMargins left="0.39370078740157483" right="0.39370078740157483" top="0.78740157480314965" bottom="0.39370078740157483" header="0.39370078740157483" footer="0.39370078740157483"/>
  <pageSetup paperSize="9" scale="42" fitToHeight="2" orientation="portrait" r:id="rId1"/>
  <headerFooter>
    <oddHeader>&amp;C&amp;"-,Gras"&amp;12 Annexe 1 à l'acte d'engagement du DAF_2024_001563
Formation intensive en langue anglaise en immersion au profit des personnels du ministère des Armées.</oddHead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Villes!$A$2:$A$7</xm:f>
          </x14:formula1>
          <xm:sqref>A47 A7 A17 A27 A37 A57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F63"/>
  <sheetViews>
    <sheetView showWhiteSpace="0" zoomScaleNormal="100" zoomScaleSheetLayoutView="110" zoomScalePageLayoutView="90" workbookViewId="0">
      <selection activeCell="J22" sqref="J22"/>
    </sheetView>
  </sheetViews>
  <sheetFormatPr baseColWidth="10" defaultRowHeight="15" x14ac:dyDescent="0.25"/>
  <cols>
    <col min="1" max="2" width="25.7109375" customWidth="1"/>
    <col min="3" max="3" width="18.85546875" bestFit="1" customWidth="1"/>
    <col min="5" max="5" width="19.7109375" bestFit="1" customWidth="1"/>
    <col min="6" max="6" width="5.7109375" customWidth="1"/>
  </cols>
  <sheetData>
    <row r="1" spans="1:6" ht="15" customHeight="1" x14ac:dyDescent="0.25">
      <c r="A1" s="83"/>
      <c r="B1" s="83"/>
      <c r="C1" s="83"/>
      <c r="D1" s="83"/>
      <c r="E1" s="83"/>
    </row>
    <row r="2" spans="1:6" ht="39.75" customHeight="1" x14ac:dyDescent="0.25">
      <c r="A2" s="84" t="s">
        <v>65</v>
      </c>
      <c r="B2" s="85"/>
      <c r="C2" s="85"/>
      <c r="D2" s="85"/>
      <c r="E2" s="85"/>
    </row>
    <row r="3" spans="1:6" ht="15" customHeight="1" thickBot="1" x14ac:dyDescent="0.3">
      <c r="A3" s="92"/>
      <c r="B3" s="92"/>
      <c r="C3" s="92"/>
      <c r="D3" s="92"/>
      <c r="E3" s="92"/>
    </row>
    <row r="4" spans="1:6" ht="30" customHeight="1" thickBot="1" x14ac:dyDescent="0.3">
      <c r="A4" s="119" t="s">
        <v>53</v>
      </c>
      <c r="B4" s="120"/>
      <c r="C4" s="49" t="s">
        <v>45</v>
      </c>
      <c r="D4" s="62" t="s">
        <v>46</v>
      </c>
      <c r="E4" s="50" t="s">
        <v>17</v>
      </c>
    </row>
    <row r="5" spans="1:6" ht="20.100000000000001" customHeight="1" x14ac:dyDescent="0.25">
      <c r="A5" s="121" t="s">
        <v>37</v>
      </c>
      <c r="B5" s="66" t="s">
        <v>26</v>
      </c>
      <c r="C5" s="51">
        <f>SUM('C-LOT2_Bordereau de prix'!L9)</f>
        <v>0</v>
      </c>
      <c r="D5" s="52">
        <v>0.5</v>
      </c>
      <c r="E5" s="53">
        <f>SUM(C5*D5)</f>
        <v>0</v>
      </c>
      <c r="F5" s="70" t="s">
        <v>39</v>
      </c>
    </row>
    <row r="6" spans="1:6" ht="20.100000000000001" customHeight="1" x14ac:dyDescent="0.25">
      <c r="A6" s="122"/>
      <c r="B6" s="66" t="s">
        <v>4</v>
      </c>
      <c r="C6" s="54">
        <f>SUM('C-LOT2_Bordereau de prix'!L10)</f>
        <v>0</v>
      </c>
      <c r="D6" s="55">
        <v>0.1</v>
      </c>
      <c r="E6" s="56">
        <f t="shared" ref="E6:E10" si="0">SUM(C6*D6)</f>
        <v>0</v>
      </c>
      <c r="F6" s="71" t="s">
        <v>40</v>
      </c>
    </row>
    <row r="7" spans="1:6" ht="20.100000000000001" customHeight="1" thickBot="1" x14ac:dyDescent="0.3">
      <c r="A7" s="123"/>
      <c r="B7" s="67" t="s">
        <v>5</v>
      </c>
      <c r="C7" s="57">
        <f>SUM('C-LOT2_Bordereau de prix'!L11)</f>
        <v>0</v>
      </c>
      <c r="D7" s="55">
        <v>0.1</v>
      </c>
      <c r="E7" s="56">
        <f t="shared" si="0"/>
        <v>0</v>
      </c>
      <c r="F7" s="72" t="s">
        <v>41</v>
      </c>
    </row>
    <row r="8" spans="1:6" ht="20.100000000000001" customHeight="1" x14ac:dyDescent="0.25">
      <c r="A8" s="124" t="s">
        <v>38</v>
      </c>
      <c r="B8" s="68" t="s">
        <v>26</v>
      </c>
      <c r="C8" s="54">
        <f>SUM('C-LOT2_Bordereau de prix'!L12)</f>
        <v>0</v>
      </c>
      <c r="D8" s="55">
        <v>0.1</v>
      </c>
      <c r="E8" s="56">
        <f t="shared" si="0"/>
        <v>0</v>
      </c>
      <c r="F8" s="73" t="s">
        <v>42</v>
      </c>
    </row>
    <row r="9" spans="1:6" ht="20.100000000000001" customHeight="1" x14ac:dyDescent="0.25">
      <c r="A9" s="122"/>
      <c r="B9" s="66" t="s">
        <v>4</v>
      </c>
      <c r="C9" s="54">
        <f>SUM('C-LOT2_Bordereau de prix'!L13)</f>
        <v>0</v>
      </c>
      <c r="D9" s="55">
        <v>0.1</v>
      </c>
      <c r="E9" s="56">
        <f t="shared" si="0"/>
        <v>0</v>
      </c>
      <c r="F9" s="74" t="s">
        <v>43</v>
      </c>
    </row>
    <row r="10" spans="1:6" ht="20.100000000000001" customHeight="1" thickBot="1" x14ac:dyDescent="0.3">
      <c r="A10" s="122"/>
      <c r="B10" s="69" t="s">
        <v>5</v>
      </c>
      <c r="C10" s="57">
        <f>SUM('C-LOT2_Bordereau de prix'!L14)</f>
        <v>0</v>
      </c>
      <c r="D10" s="58">
        <v>0.1</v>
      </c>
      <c r="E10" s="59">
        <f t="shared" si="0"/>
        <v>0</v>
      </c>
      <c r="F10" s="75" t="s">
        <v>44</v>
      </c>
    </row>
    <row r="11" spans="1:6" ht="20.100000000000001" customHeight="1" thickBot="1" x14ac:dyDescent="0.3">
      <c r="A11" s="125" t="s">
        <v>54</v>
      </c>
      <c r="B11" s="125"/>
      <c r="C11" s="109">
        <f>SUM(E5:E10)</f>
        <v>0</v>
      </c>
      <c r="D11" s="109"/>
      <c r="E11" s="109"/>
    </row>
    <row r="12" spans="1:6" ht="24.95" customHeight="1" thickBot="1" x14ac:dyDescent="0.3">
      <c r="A12" s="38"/>
      <c r="B12" s="39"/>
      <c r="C12" s="60"/>
      <c r="D12" s="61"/>
      <c r="E12" s="40"/>
    </row>
    <row r="13" spans="1:6" ht="30" customHeight="1" thickBot="1" x14ac:dyDescent="0.3">
      <c r="A13" s="119" t="s">
        <v>55</v>
      </c>
      <c r="B13" s="120"/>
      <c r="C13" s="49" t="s">
        <v>45</v>
      </c>
      <c r="D13" s="62" t="s">
        <v>46</v>
      </c>
      <c r="E13" s="50" t="s">
        <v>17</v>
      </c>
    </row>
    <row r="14" spans="1:6" ht="20.100000000000001" customHeight="1" x14ac:dyDescent="0.25">
      <c r="A14" s="121" t="s">
        <v>37</v>
      </c>
      <c r="B14" s="66" t="s">
        <v>26</v>
      </c>
      <c r="C14" s="51">
        <f>SUM('C-LOT2_Bordereau de prix'!L19)</f>
        <v>0</v>
      </c>
      <c r="D14" s="52">
        <v>0.5</v>
      </c>
      <c r="E14" s="53">
        <f>SUM(C14*D14)</f>
        <v>0</v>
      </c>
      <c r="F14" s="70" t="s">
        <v>39</v>
      </c>
    </row>
    <row r="15" spans="1:6" ht="20.100000000000001" customHeight="1" x14ac:dyDescent="0.25">
      <c r="A15" s="122"/>
      <c r="B15" s="66" t="s">
        <v>4</v>
      </c>
      <c r="C15" s="54">
        <f>SUM('C-LOT2_Bordereau de prix'!L20)</f>
        <v>0</v>
      </c>
      <c r="D15" s="55">
        <v>0.1</v>
      </c>
      <c r="E15" s="56">
        <f t="shared" ref="E15:E19" si="1">SUM(C15*D15)</f>
        <v>0</v>
      </c>
      <c r="F15" s="71" t="s">
        <v>40</v>
      </c>
    </row>
    <row r="16" spans="1:6" ht="20.100000000000001" customHeight="1" thickBot="1" x14ac:dyDescent="0.3">
      <c r="A16" s="123"/>
      <c r="B16" s="67" t="s">
        <v>5</v>
      </c>
      <c r="C16" s="57">
        <f>SUM('C-LOT2_Bordereau de prix'!L21)</f>
        <v>0</v>
      </c>
      <c r="D16" s="55">
        <v>0.1</v>
      </c>
      <c r="E16" s="56">
        <f t="shared" si="1"/>
        <v>0</v>
      </c>
      <c r="F16" s="72" t="s">
        <v>41</v>
      </c>
    </row>
    <row r="17" spans="1:6" ht="20.100000000000001" customHeight="1" x14ac:dyDescent="0.25">
      <c r="A17" s="124" t="s">
        <v>38</v>
      </c>
      <c r="B17" s="68" t="s">
        <v>26</v>
      </c>
      <c r="C17" s="54">
        <f>SUM('C-LOT2_Bordereau de prix'!L22)</f>
        <v>0</v>
      </c>
      <c r="D17" s="55">
        <v>0.1</v>
      </c>
      <c r="E17" s="56">
        <f t="shared" si="1"/>
        <v>0</v>
      </c>
      <c r="F17" s="73" t="s">
        <v>42</v>
      </c>
    </row>
    <row r="18" spans="1:6" ht="20.100000000000001" customHeight="1" x14ac:dyDescent="0.25">
      <c r="A18" s="122"/>
      <c r="B18" s="66" t="s">
        <v>4</v>
      </c>
      <c r="C18" s="54">
        <f>SUM('C-LOT2_Bordereau de prix'!L23)</f>
        <v>0</v>
      </c>
      <c r="D18" s="55">
        <v>0.1</v>
      </c>
      <c r="E18" s="56">
        <f t="shared" si="1"/>
        <v>0</v>
      </c>
      <c r="F18" s="74" t="s">
        <v>43</v>
      </c>
    </row>
    <row r="19" spans="1:6" ht="20.100000000000001" customHeight="1" thickBot="1" x14ac:dyDescent="0.3">
      <c r="A19" s="122"/>
      <c r="B19" s="69" t="s">
        <v>5</v>
      </c>
      <c r="C19" s="63">
        <f>SUM('C-LOT2_Bordereau de prix'!L24)</f>
        <v>0</v>
      </c>
      <c r="D19" s="64">
        <v>0.1</v>
      </c>
      <c r="E19" s="65">
        <f t="shared" si="1"/>
        <v>0</v>
      </c>
      <c r="F19" s="75" t="s">
        <v>44</v>
      </c>
    </row>
    <row r="20" spans="1:6" ht="20.100000000000001" customHeight="1" thickBot="1" x14ac:dyDescent="0.3">
      <c r="A20" s="125" t="s">
        <v>56</v>
      </c>
      <c r="B20" s="125"/>
      <c r="C20" s="109">
        <f>SUM(E14:E19)</f>
        <v>0</v>
      </c>
      <c r="D20" s="109"/>
      <c r="E20" s="109"/>
    </row>
    <row r="21" spans="1:6" ht="24.95" customHeight="1" thickBot="1" x14ac:dyDescent="0.3"/>
    <row r="22" spans="1:6" ht="30" customHeight="1" thickBot="1" x14ac:dyDescent="0.3">
      <c r="A22" s="119" t="s">
        <v>57</v>
      </c>
      <c r="B22" s="120"/>
      <c r="C22" s="49" t="s">
        <v>45</v>
      </c>
      <c r="D22" s="62" t="s">
        <v>46</v>
      </c>
      <c r="E22" s="50" t="s">
        <v>17</v>
      </c>
    </row>
    <row r="23" spans="1:6" ht="20.100000000000001" customHeight="1" x14ac:dyDescent="0.25">
      <c r="A23" s="121" t="s">
        <v>37</v>
      </c>
      <c r="B23" s="66" t="s">
        <v>26</v>
      </c>
      <c r="C23" s="51">
        <f>SUM('C-LOT2_Bordereau de prix'!L29)</f>
        <v>0</v>
      </c>
      <c r="D23" s="52">
        <v>0.5</v>
      </c>
      <c r="E23" s="53">
        <f>SUM(C23*D23)</f>
        <v>0</v>
      </c>
      <c r="F23" s="70" t="s">
        <v>39</v>
      </c>
    </row>
    <row r="24" spans="1:6" ht="20.100000000000001" customHeight="1" x14ac:dyDescent="0.25">
      <c r="A24" s="122"/>
      <c r="B24" s="66" t="s">
        <v>4</v>
      </c>
      <c r="C24" s="54">
        <f>SUM('C-LOT2_Bordereau de prix'!L30)</f>
        <v>0</v>
      </c>
      <c r="D24" s="55">
        <v>0.1</v>
      </c>
      <c r="E24" s="56">
        <f t="shared" ref="E24:E28" si="2">SUM(C24*D24)</f>
        <v>0</v>
      </c>
      <c r="F24" s="71" t="s">
        <v>40</v>
      </c>
    </row>
    <row r="25" spans="1:6" ht="20.100000000000001" customHeight="1" thickBot="1" x14ac:dyDescent="0.3">
      <c r="A25" s="123"/>
      <c r="B25" s="67" t="s">
        <v>5</v>
      </c>
      <c r="C25" s="57">
        <f>SUM('C-LOT2_Bordereau de prix'!L31)</f>
        <v>0</v>
      </c>
      <c r="D25" s="55">
        <v>0.1</v>
      </c>
      <c r="E25" s="56">
        <f t="shared" si="2"/>
        <v>0</v>
      </c>
      <c r="F25" s="72" t="s">
        <v>41</v>
      </c>
    </row>
    <row r="26" spans="1:6" ht="20.100000000000001" customHeight="1" x14ac:dyDescent="0.25">
      <c r="A26" s="124" t="s">
        <v>38</v>
      </c>
      <c r="B26" s="68" t="s">
        <v>26</v>
      </c>
      <c r="C26" s="54">
        <f>SUM('C-LOT2_Bordereau de prix'!L32)</f>
        <v>0</v>
      </c>
      <c r="D26" s="55">
        <v>0.1</v>
      </c>
      <c r="E26" s="56">
        <f t="shared" si="2"/>
        <v>0</v>
      </c>
      <c r="F26" s="73" t="s">
        <v>42</v>
      </c>
    </row>
    <row r="27" spans="1:6" ht="20.100000000000001" customHeight="1" x14ac:dyDescent="0.25">
      <c r="A27" s="122"/>
      <c r="B27" s="66" t="s">
        <v>4</v>
      </c>
      <c r="C27" s="54">
        <f>SUM('C-LOT2_Bordereau de prix'!L33)</f>
        <v>0</v>
      </c>
      <c r="D27" s="55">
        <v>0.1</v>
      </c>
      <c r="E27" s="56">
        <f t="shared" si="2"/>
        <v>0</v>
      </c>
      <c r="F27" s="74" t="s">
        <v>43</v>
      </c>
    </row>
    <row r="28" spans="1:6" ht="20.100000000000001" customHeight="1" thickBot="1" x14ac:dyDescent="0.3">
      <c r="A28" s="122"/>
      <c r="B28" s="69" t="s">
        <v>5</v>
      </c>
      <c r="C28" s="63">
        <f>SUM('C-LOT2_Bordereau de prix'!L34)</f>
        <v>0</v>
      </c>
      <c r="D28" s="64">
        <v>0.1</v>
      </c>
      <c r="E28" s="65">
        <f t="shared" si="2"/>
        <v>0</v>
      </c>
      <c r="F28" s="75" t="s">
        <v>44</v>
      </c>
    </row>
    <row r="29" spans="1:6" ht="20.100000000000001" customHeight="1" thickBot="1" x14ac:dyDescent="0.3">
      <c r="A29" s="125" t="s">
        <v>58</v>
      </c>
      <c r="B29" s="125"/>
      <c r="C29" s="109">
        <f>SUM(E23:E28)</f>
        <v>0</v>
      </c>
      <c r="D29" s="109"/>
      <c r="E29" s="109"/>
    </row>
    <row r="30" spans="1:6" ht="24.95" customHeight="1" thickBot="1" x14ac:dyDescent="0.3"/>
    <row r="31" spans="1:6" ht="30" customHeight="1" thickBot="1" x14ac:dyDescent="0.3">
      <c r="A31" s="119" t="s">
        <v>59</v>
      </c>
      <c r="B31" s="120"/>
      <c r="C31" s="49" t="s">
        <v>45</v>
      </c>
      <c r="D31" s="62" t="s">
        <v>46</v>
      </c>
      <c r="E31" s="50" t="s">
        <v>17</v>
      </c>
    </row>
    <row r="32" spans="1:6" ht="20.100000000000001" customHeight="1" x14ac:dyDescent="0.25">
      <c r="A32" s="121" t="s">
        <v>37</v>
      </c>
      <c r="B32" s="66" t="s">
        <v>26</v>
      </c>
      <c r="C32" s="51">
        <f>SUM('C-LOT2_Bordereau de prix'!L39)</f>
        <v>0</v>
      </c>
      <c r="D32" s="52">
        <v>0.5</v>
      </c>
      <c r="E32" s="53">
        <f>SUM(C32*D32)</f>
        <v>0</v>
      </c>
      <c r="F32" s="70" t="s">
        <v>39</v>
      </c>
    </row>
    <row r="33" spans="1:6" ht="20.100000000000001" customHeight="1" x14ac:dyDescent="0.25">
      <c r="A33" s="122"/>
      <c r="B33" s="66" t="s">
        <v>4</v>
      </c>
      <c r="C33" s="54">
        <f>SUM('C-LOT2_Bordereau de prix'!L40)</f>
        <v>0</v>
      </c>
      <c r="D33" s="55">
        <v>0.1</v>
      </c>
      <c r="E33" s="56">
        <f t="shared" ref="E33:E37" si="3">SUM(C33*D33)</f>
        <v>0</v>
      </c>
      <c r="F33" s="71" t="s">
        <v>40</v>
      </c>
    </row>
    <row r="34" spans="1:6" ht="20.100000000000001" customHeight="1" thickBot="1" x14ac:dyDescent="0.3">
      <c r="A34" s="123"/>
      <c r="B34" s="67" t="s">
        <v>5</v>
      </c>
      <c r="C34" s="57">
        <f>SUM('C-LOT2_Bordereau de prix'!L41)</f>
        <v>0</v>
      </c>
      <c r="D34" s="55">
        <v>0.1</v>
      </c>
      <c r="E34" s="56">
        <f t="shared" si="3"/>
        <v>0</v>
      </c>
      <c r="F34" s="72" t="s">
        <v>41</v>
      </c>
    </row>
    <row r="35" spans="1:6" ht="20.100000000000001" customHeight="1" x14ac:dyDescent="0.25">
      <c r="A35" s="124" t="s">
        <v>38</v>
      </c>
      <c r="B35" s="68" t="s">
        <v>26</v>
      </c>
      <c r="C35" s="54">
        <f>SUM('C-LOT2_Bordereau de prix'!L42)</f>
        <v>0</v>
      </c>
      <c r="D35" s="55">
        <v>0.1</v>
      </c>
      <c r="E35" s="56">
        <f t="shared" si="3"/>
        <v>0</v>
      </c>
      <c r="F35" s="73" t="s">
        <v>42</v>
      </c>
    </row>
    <row r="36" spans="1:6" ht="20.100000000000001" customHeight="1" x14ac:dyDescent="0.25">
      <c r="A36" s="122"/>
      <c r="B36" s="66" t="s">
        <v>4</v>
      </c>
      <c r="C36" s="54">
        <f>SUM('C-LOT2_Bordereau de prix'!L43)</f>
        <v>0</v>
      </c>
      <c r="D36" s="55">
        <v>0.1</v>
      </c>
      <c r="E36" s="56">
        <f t="shared" si="3"/>
        <v>0</v>
      </c>
      <c r="F36" s="74" t="s">
        <v>43</v>
      </c>
    </row>
    <row r="37" spans="1:6" ht="20.100000000000001" customHeight="1" thickBot="1" x14ac:dyDescent="0.3">
      <c r="A37" s="122"/>
      <c r="B37" s="69" t="s">
        <v>5</v>
      </c>
      <c r="C37" s="63">
        <f>SUM('C-LOT2_Bordereau de prix'!L44)</f>
        <v>0</v>
      </c>
      <c r="D37" s="64">
        <v>0.1</v>
      </c>
      <c r="E37" s="65">
        <f t="shared" si="3"/>
        <v>0</v>
      </c>
      <c r="F37" s="75" t="s">
        <v>44</v>
      </c>
    </row>
    <row r="38" spans="1:6" ht="20.100000000000001" customHeight="1" thickBot="1" x14ac:dyDescent="0.3">
      <c r="A38" s="125" t="s">
        <v>60</v>
      </c>
      <c r="B38" s="125"/>
      <c r="C38" s="109">
        <f>SUM(E32:E37)</f>
        <v>0</v>
      </c>
      <c r="D38" s="109"/>
      <c r="E38" s="109"/>
    </row>
    <row r="39" spans="1:6" ht="24.95" customHeight="1" thickBot="1" x14ac:dyDescent="0.3"/>
    <row r="40" spans="1:6" ht="30" customHeight="1" thickBot="1" x14ac:dyDescent="0.3">
      <c r="A40" s="119" t="s">
        <v>61</v>
      </c>
      <c r="B40" s="120"/>
      <c r="C40" s="49" t="s">
        <v>45</v>
      </c>
      <c r="D40" s="62" t="s">
        <v>46</v>
      </c>
      <c r="E40" s="50" t="s">
        <v>17</v>
      </c>
    </row>
    <row r="41" spans="1:6" ht="20.100000000000001" customHeight="1" x14ac:dyDescent="0.25">
      <c r="A41" s="121" t="s">
        <v>37</v>
      </c>
      <c r="B41" s="66" t="s">
        <v>26</v>
      </c>
      <c r="C41" s="51">
        <f>SUM('C-LOT2_Bordereau de prix'!L49)</f>
        <v>0</v>
      </c>
      <c r="D41" s="52">
        <v>0.5</v>
      </c>
      <c r="E41" s="53">
        <f>SUM(C41*D41)</f>
        <v>0</v>
      </c>
      <c r="F41" s="70" t="s">
        <v>39</v>
      </c>
    </row>
    <row r="42" spans="1:6" ht="20.100000000000001" customHeight="1" x14ac:dyDescent="0.25">
      <c r="A42" s="122"/>
      <c r="B42" s="66" t="s">
        <v>4</v>
      </c>
      <c r="C42" s="54">
        <f>SUM('C-LOT2_Bordereau de prix'!L50)</f>
        <v>0</v>
      </c>
      <c r="D42" s="55">
        <v>0.1</v>
      </c>
      <c r="E42" s="56">
        <f t="shared" ref="E42:E46" si="4">SUM(C42*D42)</f>
        <v>0</v>
      </c>
      <c r="F42" s="71" t="s">
        <v>40</v>
      </c>
    </row>
    <row r="43" spans="1:6" ht="20.100000000000001" customHeight="1" thickBot="1" x14ac:dyDescent="0.3">
      <c r="A43" s="123"/>
      <c r="B43" s="67" t="s">
        <v>5</v>
      </c>
      <c r="C43" s="57">
        <f>SUM('C-LOT2_Bordereau de prix'!L51)</f>
        <v>0</v>
      </c>
      <c r="D43" s="55">
        <v>0.1</v>
      </c>
      <c r="E43" s="56">
        <f t="shared" si="4"/>
        <v>0</v>
      </c>
      <c r="F43" s="72" t="s">
        <v>41</v>
      </c>
    </row>
    <row r="44" spans="1:6" ht="20.100000000000001" customHeight="1" x14ac:dyDescent="0.25">
      <c r="A44" s="124" t="s">
        <v>38</v>
      </c>
      <c r="B44" s="68" t="s">
        <v>26</v>
      </c>
      <c r="C44" s="54">
        <f>SUM('C-LOT2_Bordereau de prix'!L52)</f>
        <v>0</v>
      </c>
      <c r="D44" s="55">
        <v>0.1</v>
      </c>
      <c r="E44" s="56">
        <f t="shared" si="4"/>
        <v>0</v>
      </c>
      <c r="F44" s="73" t="s">
        <v>42</v>
      </c>
    </row>
    <row r="45" spans="1:6" ht="20.100000000000001" customHeight="1" x14ac:dyDescent="0.25">
      <c r="A45" s="122"/>
      <c r="B45" s="66" t="s">
        <v>4</v>
      </c>
      <c r="C45" s="54">
        <f>SUM('C-LOT2_Bordereau de prix'!L53)</f>
        <v>0</v>
      </c>
      <c r="D45" s="55">
        <v>0.1</v>
      </c>
      <c r="E45" s="56">
        <f t="shared" si="4"/>
        <v>0</v>
      </c>
      <c r="F45" s="74" t="s">
        <v>43</v>
      </c>
    </row>
    <row r="46" spans="1:6" ht="20.100000000000001" customHeight="1" thickBot="1" x14ac:dyDescent="0.3">
      <c r="A46" s="122"/>
      <c r="B46" s="69" t="s">
        <v>5</v>
      </c>
      <c r="C46" s="63">
        <f>SUM('C-LOT2_Bordereau de prix'!L54)</f>
        <v>0</v>
      </c>
      <c r="D46" s="64">
        <v>0.1</v>
      </c>
      <c r="E46" s="65">
        <f t="shared" si="4"/>
        <v>0</v>
      </c>
      <c r="F46" s="75" t="s">
        <v>44</v>
      </c>
    </row>
    <row r="47" spans="1:6" ht="20.100000000000001" customHeight="1" thickBot="1" x14ac:dyDescent="0.3">
      <c r="A47" s="125" t="s">
        <v>62</v>
      </c>
      <c r="B47" s="125"/>
      <c r="C47" s="109">
        <f>SUM(E41:E46)</f>
        <v>0</v>
      </c>
      <c r="D47" s="109"/>
      <c r="E47" s="109"/>
    </row>
    <row r="48" spans="1:6" ht="24.95" customHeight="1" thickBot="1" x14ac:dyDescent="0.3"/>
    <row r="49" spans="1:6" ht="30" customHeight="1" thickBot="1" x14ac:dyDescent="0.3">
      <c r="A49" s="119" t="s">
        <v>63</v>
      </c>
      <c r="B49" s="120"/>
      <c r="C49" s="49" t="s">
        <v>45</v>
      </c>
      <c r="D49" s="62" t="s">
        <v>46</v>
      </c>
      <c r="E49" s="50" t="s">
        <v>17</v>
      </c>
    </row>
    <row r="50" spans="1:6" ht="20.100000000000001" customHeight="1" x14ac:dyDescent="0.25">
      <c r="A50" s="121" t="s">
        <v>37</v>
      </c>
      <c r="B50" s="66" t="s">
        <v>26</v>
      </c>
      <c r="C50" s="51">
        <f>SUM('C-LOT2_Bordereau de prix'!L59)</f>
        <v>0</v>
      </c>
      <c r="D50" s="52">
        <v>0.5</v>
      </c>
      <c r="E50" s="53">
        <f>SUM(C50*D50)</f>
        <v>0</v>
      </c>
      <c r="F50" s="70" t="s">
        <v>39</v>
      </c>
    </row>
    <row r="51" spans="1:6" ht="20.100000000000001" customHeight="1" x14ac:dyDescent="0.25">
      <c r="A51" s="122"/>
      <c r="B51" s="66" t="s">
        <v>4</v>
      </c>
      <c r="C51" s="54">
        <f>SUM('C-LOT2_Bordereau de prix'!L60)</f>
        <v>0</v>
      </c>
      <c r="D51" s="55">
        <v>0.1</v>
      </c>
      <c r="E51" s="56">
        <f t="shared" ref="E51:E55" si="5">SUM(C51*D51)</f>
        <v>0</v>
      </c>
      <c r="F51" s="71" t="s">
        <v>40</v>
      </c>
    </row>
    <row r="52" spans="1:6" ht="20.100000000000001" customHeight="1" thickBot="1" x14ac:dyDescent="0.3">
      <c r="A52" s="123"/>
      <c r="B52" s="67" t="s">
        <v>5</v>
      </c>
      <c r="C52" s="57">
        <f>SUM('C-LOT2_Bordereau de prix'!L61)</f>
        <v>0</v>
      </c>
      <c r="D52" s="55">
        <v>0.1</v>
      </c>
      <c r="E52" s="56">
        <f t="shared" si="5"/>
        <v>0</v>
      </c>
      <c r="F52" s="72" t="s">
        <v>41</v>
      </c>
    </row>
    <row r="53" spans="1:6" ht="20.100000000000001" customHeight="1" x14ac:dyDescent="0.25">
      <c r="A53" s="124" t="s">
        <v>38</v>
      </c>
      <c r="B53" s="68" t="s">
        <v>26</v>
      </c>
      <c r="C53" s="54">
        <f>SUM('C-LOT2_Bordereau de prix'!L62)</f>
        <v>0</v>
      </c>
      <c r="D53" s="55">
        <v>0.1</v>
      </c>
      <c r="E53" s="56">
        <f t="shared" si="5"/>
        <v>0</v>
      </c>
      <c r="F53" s="73" t="s">
        <v>42</v>
      </c>
    </row>
    <row r="54" spans="1:6" ht="20.100000000000001" customHeight="1" x14ac:dyDescent="0.25">
      <c r="A54" s="122"/>
      <c r="B54" s="66" t="s">
        <v>4</v>
      </c>
      <c r="C54" s="54">
        <f>SUM('C-LOT2_Bordereau de prix'!L63)</f>
        <v>0</v>
      </c>
      <c r="D54" s="55">
        <v>0.1</v>
      </c>
      <c r="E54" s="56">
        <f t="shared" si="5"/>
        <v>0</v>
      </c>
      <c r="F54" s="74" t="s">
        <v>43</v>
      </c>
    </row>
    <row r="55" spans="1:6" ht="20.100000000000001" customHeight="1" thickBot="1" x14ac:dyDescent="0.3">
      <c r="A55" s="122"/>
      <c r="B55" s="69" t="s">
        <v>5</v>
      </c>
      <c r="C55" s="63">
        <f>SUM('C-LOT2_Bordereau de prix'!L64)</f>
        <v>0</v>
      </c>
      <c r="D55" s="64">
        <v>0.1</v>
      </c>
      <c r="E55" s="65">
        <f t="shared" si="5"/>
        <v>0</v>
      </c>
      <c r="F55" s="75" t="s">
        <v>44</v>
      </c>
    </row>
    <row r="56" spans="1:6" ht="20.100000000000001" customHeight="1" thickBot="1" x14ac:dyDescent="0.3">
      <c r="A56" s="125" t="s">
        <v>64</v>
      </c>
      <c r="B56" s="125"/>
      <c r="C56" s="109">
        <f>SUM(E50:E55)</f>
        <v>0</v>
      </c>
      <c r="D56" s="109"/>
      <c r="E56" s="109"/>
    </row>
    <row r="58" spans="1:6" ht="15.75" thickBot="1" x14ac:dyDescent="0.3"/>
    <row r="59" spans="1:6" ht="30" customHeight="1" thickBot="1" x14ac:dyDescent="0.3">
      <c r="A59" s="118" t="s">
        <v>52</v>
      </c>
      <c r="B59" s="118"/>
      <c r="C59" s="115">
        <f>AVERAGE(C11,C20,C29,C38,C47,C56)</f>
        <v>0</v>
      </c>
      <c r="D59" s="116"/>
      <c r="E59" s="117"/>
    </row>
    <row r="61" spans="1:6" ht="15.75" thickBot="1" x14ac:dyDescent="0.3"/>
    <row r="62" spans="1:6" ht="30" customHeight="1" thickBot="1" x14ac:dyDescent="0.3">
      <c r="A62" s="118" t="s">
        <v>49</v>
      </c>
      <c r="B62" s="118"/>
      <c r="C62" s="112">
        <f>SUM('C-LOT2_Bordereau de prix'!C70)</f>
        <v>0</v>
      </c>
      <c r="D62" s="113"/>
      <c r="E62" s="114"/>
    </row>
    <row r="63" spans="1:6" ht="30" customHeight="1" thickBot="1" x14ac:dyDescent="0.3">
      <c r="A63" s="110" t="s">
        <v>50</v>
      </c>
      <c r="B63" s="111"/>
      <c r="C63" s="115">
        <f>SUM(C59-C59*C62)</f>
        <v>0</v>
      </c>
      <c r="D63" s="116"/>
      <c r="E63" s="117"/>
    </row>
  </sheetData>
  <mergeCells count="39">
    <mergeCell ref="A49:B49"/>
    <mergeCell ref="A50:A52"/>
    <mergeCell ref="A53:A55"/>
    <mergeCell ref="A56:B56"/>
    <mergeCell ref="C56:E56"/>
    <mergeCell ref="A62:B62"/>
    <mergeCell ref="C62:E62"/>
    <mergeCell ref="A63:B63"/>
    <mergeCell ref="C63:E63"/>
    <mergeCell ref="A59:B59"/>
    <mergeCell ref="C59:E59"/>
    <mergeCell ref="A29:B29"/>
    <mergeCell ref="C29:E29"/>
    <mergeCell ref="C47:E47"/>
    <mergeCell ref="A31:B31"/>
    <mergeCell ref="A32:A34"/>
    <mergeCell ref="A35:A37"/>
    <mergeCell ref="A38:B38"/>
    <mergeCell ref="C38:E38"/>
    <mergeCell ref="A40:B40"/>
    <mergeCell ref="A41:A43"/>
    <mergeCell ref="A44:A46"/>
    <mergeCell ref="A47:B47"/>
    <mergeCell ref="A20:B20"/>
    <mergeCell ref="C20:E20"/>
    <mergeCell ref="A22:B22"/>
    <mergeCell ref="A23:A25"/>
    <mergeCell ref="A26:A28"/>
    <mergeCell ref="A11:B11"/>
    <mergeCell ref="C11:E11"/>
    <mergeCell ref="A13:B13"/>
    <mergeCell ref="A14:A16"/>
    <mergeCell ref="A17:A19"/>
    <mergeCell ref="A1:E1"/>
    <mergeCell ref="A3:E3"/>
    <mergeCell ref="A4:B4"/>
    <mergeCell ref="A5:A7"/>
    <mergeCell ref="A8:A10"/>
    <mergeCell ref="A2:E2"/>
  </mergeCells>
  <printOptions horizontalCentered="1" verticalCentered="1"/>
  <pageMargins left="0.70866141732283472" right="0.70866141732283472" top="0.19685039370078741" bottom="0.15748031496062992" header="0" footer="0"/>
  <pageSetup paperSize="9" scale="61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'C:\Users\l.vergnes2\Documents\1 - PROCÉDURES\DAF_2024_001563 ANGLAIS EN IMMERSION\3 - OFFRES &amp; ANALYSES\33 - ANALYSES\332 - AF\[DAF_2024_001563 Analyse financière.xlsx]Villes'!#REF!</xm:f>
          </x14:formula1>
          <xm:sqref>A4:B4 A13:B13 A22:B22 A31:B31 A49:B49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A1:A7"/>
  <sheetViews>
    <sheetView workbookViewId="0">
      <selection activeCell="K33" sqref="K33"/>
    </sheetView>
  </sheetViews>
  <sheetFormatPr baseColWidth="10" defaultRowHeight="15" x14ac:dyDescent="0.25"/>
  <cols>
    <col min="1" max="1" width="28" customWidth="1"/>
  </cols>
  <sheetData>
    <row r="1" spans="1:1" x14ac:dyDescent="0.25">
      <c r="A1" s="1" t="s">
        <v>10</v>
      </c>
    </row>
    <row r="2" spans="1:1" x14ac:dyDescent="0.25">
      <c r="A2" t="s">
        <v>16</v>
      </c>
    </row>
    <row r="3" spans="1:1" x14ac:dyDescent="0.25">
      <c r="A3" t="s">
        <v>11</v>
      </c>
    </row>
    <row r="4" spans="1:1" x14ac:dyDescent="0.25">
      <c r="A4" t="s">
        <v>12</v>
      </c>
    </row>
    <row r="5" spans="1:1" x14ac:dyDescent="0.25">
      <c r="A5" t="s">
        <v>13</v>
      </c>
    </row>
    <row r="6" spans="1:1" x14ac:dyDescent="0.25">
      <c r="A6" t="s">
        <v>14</v>
      </c>
    </row>
    <row r="7" spans="1:1" x14ac:dyDescent="0.25">
      <c r="A7" t="s">
        <v>15</v>
      </c>
    </row>
  </sheetData>
  <sortState ref="A2:A7">
    <sortCondition ref="A2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4</vt:i4>
      </vt:variant>
    </vt:vector>
  </HeadingPairs>
  <TitlesOfParts>
    <vt:vector size="9" baseType="lpstr">
      <vt:lpstr>A-LOT1_Bordereau de prix</vt:lpstr>
      <vt:lpstr>B-LOT1_Offre financière</vt:lpstr>
      <vt:lpstr>C-LOT2_Bordereau de prix</vt:lpstr>
      <vt:lpstr>D-LOT2_Offre financière</vt:lpstr>
      <vt:lpstr>Villes</vt:lpstr>
      <vt:lpstr>'A-LOT1_Bordereau de prix'!Zone_d_impression</vt:lpstr>
      <vt:lpstr>'B-LOT1_Offre financière'!Zone_d_impression</vt:lpstr>
      <vt:lpstr>'C-LOT2_Bordereau de prix'!Zone_d_impression</vt:lpstr>
      <vt:lpstr>'D-LOT2_Offre financière'!Zone_d_impression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RENARS Christine ADC</dc:creator>
  <cp:lastModifiedBy>VERGNES Laetitia SA CN MINDEF</cp:lastModifiedBy>
  <cp:lastPrinted>2026-02-20T10:14:56Z</cp:lastPrinted>
  <dcterms:created xsi:type="dcterms:W3CDTF">2020-08-17T12:39:40Z</dcterms:created>
  <dcterms:modified xsi:type="dcterms:W3CDTF">2026-02-20T10:18:11Z</dcterms:modified>
</cp:coreProperties>
</file>